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rossai\OneDrive - Specjalny Ośrodek Szkolno - Wychowawczy nr 1 w Policach\Pulpit\Dokumenty SOSW\Zamówienia publiczne\2026\chemia gospodarcza\do wysłania na platformę\"/>
    </mc:Choice>
  </mc:AlternateContent>
  <xr:revisionPtr revIDLastSave="11" documentId="8_{3407FF54-EEE8-4700-9975-84F4FA1A46E9}" xr6:coauthVersionLast="36" xr6:coauthVersionMax="36" xr10:uidLastSave="{5B865DD9-C2CA-4418-B3CB-7C2F9CAB0264}"/>
  <bookViews>
    <workbookView xWindow="0" yWindow="0" windowWidth="23040" windowHeight="8655" xr2:uid="{00000000-000D-0000-FFFF-FFFF00000000}"/>
  </bookViews>
  <sheets>
    <sheet name=" chemia gospodarcza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5" i="1" l="1"/>
  <c r="I75" i="1" s="1"/>
  <c r="F75" i="1"/>
  <c r="F3" i="1" l="1"/>
  <c r="H74" i="1" l="1"/>
  <c r="H3" i="1"/>
  <c r="H5" i="1" l="1"/>
  <c r="H6" i="1"/>
  <c r="H7" i="1"/>
  <c r="H8" i="1"/>
  <c r="H9" i="1"/>
  <c r="H10" i="1"/>
  <c r="H11" i="1"/>
  <c r="H12" i="1"/>
  <c r="H13" i="1"/>
  <c r="H14" i="1"/>
  <c r="H16" i="1"/>
  <c r="H17" i="1"/>
  <c r="H18" i="1"/>
  <c r="H19" i="1"/>
  <c r="H21" i="1"/>
  <c r="H20" i="1"/>
  <c r="H22" i="1"/>
  <c r="H23" i="1"/>
  <c r="H24" i="1"/>
  <c r="H25" i="1"/>
  <c r="H26" i="1"/>
  <c r="H27" i="1"/>
  <c r="H38" i="1"/>
  <c r="H30" i="1"/>
  <c r="H32" i="1"/>
  <c r="H33" i="1"/>
  <c r="H35" i="1"/>
  <c r="H34" i="1"/>
  <c r="H37" i="1"/>
  <c r="H40" i="1"/>
  <c r="H41" i="1"/>
  <c r="H70" i="1"/>
  <c r="H52" i="1"/>
  <c r="H29" i="1"/>
  <c r="I3" i="1"/>
  <c r="H43" i="1"/>
  <c r="H44" i="1"/>
  <c r="H49" i="1"/>
  <c r="H46" i="1"/>
  <c r="H47" i="1"/>
  <c r="H48" i="1"/>
  <c r="H51" i="1"/>
  <c r="H53" i="1"/>
  <c r="H55" i="1"/>
  <c r="H45" i="1"/>
  <c r="H56" i="1"/>
  <c r="H58" i="1"/>
  <c r="H59" i="1"/>
  <c r="H60" i="1"/>
  <c r="H61" i="1"/>
  <c r="H62" i="1"/>
  <c r="H63" i="1"/>
  <c r="H64" i="1"/>
  <c r="H65" i="1"/>
  <c r="H66" i="1"/>
  <c r="H68" i="1"/>
  <c r="H67" i="1"/>
  <c r="H69" i="1"/>
  <c r="H71" i="1"/>
  <c r="H72" i="1"/>
  <c r="I74" i="1"/>
  <c r="H50" i="1"/>
  <c r="H73" i="1"/>
  <c r="H54" i="1"/>
  <c r="H42" i="1"/>
  <c r="H15" i="1"/>
  <c r="H28" i="1"/>
  <c r="H31" i="1"/>
  <c r="H39" i="1"/>
  <c r="H57" i="1"/>
  <c r="H36" i="1"/>
  <c r="H4" i="1"/>
  <c r="F5" i="1"/>
  <c r="F6" i="1"/>
  <c r="F7" i="1"/>
  <c r="F8" i="1"/>
  <c r="F9" i="1"/>
  <c r="F10" i="1"/>
  <c r="F11" i="1"/>
  <c r="F12" i="1"/>
  <c r="F13" i="1"/>
  <c r="F14" i="1"/>
  <c r="F16" i="1"/>
  <c r="F17" i="1"/>
  <c r="F18" i="1"/>
  <c r="F19" i="1"/>
  <c r="F21" i="1"/>
  <c r="F20" i="1"/>
  <c r="F22" i="1"/>
  <c r="F23" i="1"/>
  <c r="F24" i="1"/>
  <c r="F25" i="1"/>
  <c r="F26" i="1"/>
  <c r="F27" i="1"/>
  <c r="F38" i="1"/>
  <c r="F30" i="1"/>
  <c r="F32" i="1"/>
  <c r="F33" i="1"/>
  <c r="F35" i="1"/>
  <c r="F34" i="1"/>
  <c r="F37" i="1"/>
  <c r="F40" i="1"/>
  <c r="F41" i="1"/>
  <c r="F70" i="1"/>
  <c r="F52" i="1"/>
  <c r="F29" i="1"/>
  <c r="F43" i="1"/>
  <c r="F44" i="1"/>
  <c r="F49" i="1"/>
  <c r="F46" i="1"/>
  <c r="F47" i="1"/>
  <c r="F48" i="1"/>
  <c r="F51" i="1"/>
  <c r="F53" i="1"/>
  <c r="F55" i="1"/>
  <c r="F45" i="1"/>
  <c r="F56" i="1"/>
  <c r="F58" i="1"/>
  <c r="F59" i="1"/>
  <c r="F60" i="1"/>
  <c r="F61" i="1"/>
  <c r="F62" i="1"/>
  <c r="F63" i="1"/>
  <c r="F64" i="1"/>
  <c r="F65" i="1"/>
  <c r="F66" i="1"/>
  <c r="F68" i="1"/>
  <c r="F67" i="1"/>
  <c r="F69" i="1"/>
  <c r="F71" i="1"/>
  <c r="F72" i="1"/>
  <c r="F74" i="1"/>
  <c r="F50" i="1"/>
  <c r="F73" i="1"/>
  <c r="F54" i="1"/>
  <c r="F42" i="1"/>
  <c r="F15" i="1"/>
  <c r="F28" i="1"/>
  <c r="F31" i="1"/>
  <c r="F39" i="1"/>
  <c r="F57" i="1"/>
  <c r="F36" i="1"/>
  <c r="F4" i="1"/>
  <c r="F76" i="1" l="1"/>
  <c r="I57" i="1"/>
  <c r="I73" i="1"/>
  <c r="I66" i="1"/>
  <c r="I58" i="1"/>
  <c r="I46" i="1"/>
  <c r="I41" i="1"/>
  <c r="I38" i="1"/>
  <c r="I21" i="1"/>
  <c r="I11" i="1"/>
  <c r="I39" i="1"/>
  <c r="I50" i="1"/>
  <c r="I65" i="1"/>
  <c r="I56" i="1"/>
  <c r="I49" i="1"/>
  <c r="I40" i="1"/>
  <c r="I27" i="1"/>
  <c r="I19" i="1"/>
  <c r="I10" i="1"/>
  <c r="I64" i="1"/>
  <c r="I9" i="1"/>
  <c r="I72" i="1"/>
  <c r="I55" i="1"/>
  <c r="I17" i="1"/>
  <c r="I15" i="1"/>
  <c r="I71" i="1"/>
  <c r="I62" i="1"/>
  <c r="I53" i="1"/>
  <c r="I35" i="1"/>
  <c r="I24" i="1"/>
  <c r="I16" i="1"/>
  <c r="I7" i="1"/>
  <c r="I31" i="1"/>
  <c r="I44" i="1"/>
  <c r="I18" i="1"/>
  <c r="I28" i="1"/>
  <c r="I63" i="1"/>
  <c r="I43" i="1"/>
  <c r="I34" i="1"/>
  <c r="I25" i="1"/>
  <c r="I8" i="1"/>
  <c r="I4" i="1"/>
  <c r="I42" i="1"/>
  <c r="I69" i="1"/>
  <c r="I61" i="1"/>
  <c r="I51" i="1"/>
  <c r="I29" i="1"/>
  <c r="I33" i="1"/>
  <c r="I23" i="1"/>
  <c r="I14" i="1"/>
  <c r="I6" i="1"/>
  <c r="I45" i="1"/>
  <c r="I26" i="1"/>
  <c r="I67" i="1"/>
  <c r="I48" i="1"/>
  <c r="I52" i="1"/>
  <c r="I32" i="1"/>
  <c r="I22" i="1"/>
  <c r="I5" i="1"/>
  <c r="I37" i="1"/>
  <c r="I54" i="1"/>
  <c r="I60" i="1"/>
  <c r="I13" i="1"/>
  <c r="I36" i="1"/>
  <c r="I68" i="1"/>
  <c r="I59" i="1"/>
  <c r="I47" i="1"/>
  <c r="I70" i="1"/>
  <c r="I30" i="1"/>
  <c r="I20" i="1"/>
  <c r="I12" i="1"/>
  <c r="I76" i="1" l="1"/>
</calcChain>
</file>

<file path=xl/sharedStrings.xml><?xml version="1.0" encoding="utf-8"?>
<sst xmlns="http://schemas.openxmlformats.org/spreadsheetml/2006/main" count="233" uniqueCount="171">
  <si>
    <t xml:space="preserve"> </t>
  </si>
  <si>
    <t>Opis przedmiotu zamówienia</t>
  </si>
  <si>
    <t>JEDN.
MIARY</t>
  </si>
  <si>
    <t>cena jednostkowa brutto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</si>
  <si>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</si>
  <si>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</si>
  <si>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</si>
  <si>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</si>
  <si>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</si>
  <si>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</si>
  <si>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</si>
  <si>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</si>
  <si>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</si>
  <si>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</si>
  <si>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</si>
  <si>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</si>
  <si>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</si>
  <si>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</si>
  <si>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</si>
  <si>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</si>
  <si>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</si>
  <si>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</si>
  <si>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</si>
  <si>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</si>
  <si>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szt</t>
  </si>
  <si>
    <t>szt.</t>
  </si>
  <si>
    <t>Druciak spiralny ze stali nierdzewnej waga 60-70g (± 10g)</t>
  </si>
  <si>
    <t>rolka</t>
  </si>
  <si>
    <t>21.</t>
  </si>
  <si>
    <t>22.</t>
  </si>
  <si>
    <t>23.</t>
  </si>
  <si>
    <t>24.</t>
  </si>
  <si>
    <t>25.</t>
  </si>
  <si>
    <t>26.</t>
  </si>
  <si>
    <t>27.</t>
  </si>
  <si>
    <t>28.</t>
  </si>
  <si>
    <t>litr</t>
  </si>
  <si>
    <t>29.</t>
  </si>
  <si>
    <t>30.</t>
  </si>
  <si>
    <t>Kostka do muszli z koszyczkiem, odświeżająca i dezynfekująca minimum 3-funkcyjna, 50g (±5 g)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</si>
  <si>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</si>
  <si>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</si>
  <si>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</si>
  <si>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</si>
  <si>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</si>
  <si>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</si>
  <si>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</si>
  <si>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</si>
  <si>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</si>
  <si>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</si>
  <si>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</si>
  <si>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</si>
  <si>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</si>
  <si>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</si>
  <si>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</si>
  <si>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</si>
  <si>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</si>
  <si>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</si>
  <si>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</si>
  <si>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</si>
  <si>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</si>
  <si>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</si>
  <si>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</si>
  <si>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</si>
  <si>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</si>
  <si>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</si>
  <si>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</si>
  <si>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</si>
  <si>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</si>
  <si>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</si>
  <si>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</si>
  <si>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</si>
  <si>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</si>
  <si>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</si>
  <si>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</si>
  <si>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</si>
  <si>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</si>
  <si>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</si>
  <si>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70.</t>
  </si>
  <si>
    <t>71.</t>
  </si>
  <si>
    <t>72.</t>
  </si>
  <si>
    <t>73.</t>
  </si>
  <si>
    <t>Pasta BHP ze ścierniskiem 500g(± 150g)</t>
  </si>
  <si>
    <t>kg</t>
  </si>
  <si>
    <t>op.</t>
  </si>
  <si>
    <t>binda</t>
  </si>
  <si>
    <t xml:space="preserve">Rękawice gospodarcze gumowe odporne na działanie chloru rozm. M (mocne i grube) rozm.S,M,L,XL </t>
  </si>
  <si>
    <t>para</t>
  </si>
  <si>
    <t>Rękawice nitrylowe niebieskie bezpudrowe  posiadające zgodność z obowiązującymi normami oraz oznaczenie CE. Rozm. S.M.L.XL</t>
  </si>
  <si>
    <t>Rękawice robocze typu „wampirki” powlekane gumą, 100 % bawełny, zakończone ściągaczem</t>
  </si>
  <si>
    <t>komplet</t>
  </si>
  <si>
    <t>Tabletki do zmywarki, posiadające funkcję czyszczenia naczyń, efekt nabłyszczania, zabezpieczające zmywarkę przed osadzaniem kamienia, nie zawierją fosforanów (90szt - 100 szt. w op.)</t>
  </si>
  <si>
    <t>worek</t>
  </si>
  <si>
    <t xml:space="preserve">Zmywak kuchenny 10x7x3,5cm (+-2cm) z jednej strony gąbka o zwiększonej odporności z drugiej pad do szorowania </t>
  </si>
  <si>
    <t>Zmiotka + szufelka (komplet): zmiotka - 2 rodzaje włosia: do zmiatania większego brudu oraz do kurzu i pyłu, wyprofilowane włosie pozwalające dotrzeć do kątów i narożników; Szufelka wykończona gumką, wygodne mocowanie szufelki do zmiotki; posiada otwór do zawieszania</t>
  </si>
  <si>
    <t>Rękawice ochronne, gospodarcze, gumowe, wzmocnione, flokowane, długość 60cm</t>
  </si>
  <si>
    <t>Płyn nabłyszczający do zmywarek, opakowanie 400-500 ml.</t>
  </si>
  <si>
    <t>Sól do zmywarki, od 1 kg do 1,5 kg</t>
  </si>
  <si>
    <t xml:space="preserve">Worki na śmieci  czarne, mocne wykonane z wytrzymałego na uszkodzenia LDPE. pojemność 60l </t>
  </si>
  <si>
    <t>Worki na śmieci  czarne, mocne wykonane z wytrzymałego na uszkodzenia LDPE, pojemność 35l</t>
  </si>
  <si>
    <t xml:space="preserve">Worki na śmieci czarne, mocne wykonane z wytrzymałego na uszkodzenia LDPE, pojemność 120l, </t>
  </si>
  <si>
    <t>Preparat do pielęgnacji i konserwacji mebli drewnianych oraz laminoanych w postaci balsamu; w skladzie zawiera skladniki olejowe (olej wazelinowy), które impregnują i zabezpieczają czyszczoną powierzchnię, składniki antystatyczne. Produkt dostępony w różnych wariantach zapachowych, opakowanie min. 150ml.</t>
  </si>
  <si>
    <t>Patyczki do szaszlyków ekologiczne (opakowanie 50szt.)</t>
  </si>
  <si>
    <t>Mop płaski – zapas pętelkowy zatrzaskowy 44 x 12 cm, system mocowania DUO pasujące zarówno do uchwytów płaskich kieszeniowych, jak i do uchwytów zapinanych na zatrzaski</t>
  </si>
  <si>
    <t>Kij drewniany 150 cm  (±5 cm) zakończony plastikowym gwintem</t>
  </si>
  <si>
    <t>Mop płaski do wiadra z wyciskaczem 35x14 cm z drążkiem teleskopowym, zamienny (wkład bawełniany), mop posiada mikroaktywne włókna wchłaniają wodę i brud, białe włókna zapewniają czystość bez smug i zarysowań, czerwone i szare włóknaprzeznaczone do uporczywego brudu i róznych drobinek,  mop mocowany na zaczepy - 4 okrągłe zatrzaski</t>
  </si>
  <si>
    <t>Tacki ekologiczne papierowe 14/20 cm (±3cm)</t>
  </si>
  <si>
    <t>Pianka myjąco - dezynfekująca do ciała Przeznaczona do pielęgnacji i mycia podrażnionej skóry bez użycia wody, delikatnie myjąca i oczyszczająca skórę pozostawiając na niej warstwę ochronną, zawierająca składniki natłuszczające, nawilżające oraz o działaniu przeciw podrażnieniom, pH neutralne dla skóry, nie zawiera barwników, pojemność 400ml - 500ml</t>
  </si>
  <si>
    <t>Chusteczki nawilżane, Produkt wytworzony z delikatnych materiałów, nie wywołuje podrażnień. Chusteczki oczyszczają i nawilżają skórę. Zawierają Pantenol, nie zawierają parabenów ani sztucznych substancji, pH neutralne. Produkt przebadany przez specjalistów pod kątem mikrobiologicznym. Ilość chusteczek w opakowaniu min. 70 szt.,opakowanie oryginalne z plastikowym zamknięciem.</t>
  </si>
  <si>
    <t>Płyn z alkoholem do mycia szyb i luster ze spryskiwaczem, preparat gotowy do uzytku, przeznaczony do myciawszystkich rodzajów szyb, luster, witryn. Skuteczny w usuwaniu opornych zabrudzeń, powierzchnię mytą pozostawia ślniącą bez smug, usuwa zabrudzenia z kurzu, pyłków, soków drzew, roślin oraz usówa tłuste ślady. Skład: &lt;5 % anionowe środki powierzchniowo czynne zawiera środki konserwujące: benzoisothiazolinone, methylisothiazolinone z systemem anty para. Wartość pH: 10,4 - 11,3. Gęstość (20°C): 0,95 – 1,00 g/dm3. Butelka 500ml - 1l</t>
  </si>
  <si>
    <t xml:space="preserve">Flaczarka jednorzowa ekologiczna z surowców naturalnych, biodegradowalnych pojemność 350 ml  </t>
  </si>
  <si>
    <t>Miotła ogrodowa, zewnętrna z drewnianym kijem, szerokośc części pracującej (zamiatającej) 35cm (±  5 cm) włosie sztywne z tworzywa sztucznego, długość kija 120cm. - 150cm.</t>
  </si>
  <si>
    <t>Mop sukienka z mikrofazy lub mikrofibry, system mocowania na kij gwintowany, dodatkowo w wewnętrznej części posiada dodatkową część szorującą.</t>
  </si>
  <si>
    <t>Papier do pieczenia pokryty z obydwu stron silikonową powłoką, 20 m x 38 cm</t>
  </si>
  <si>
    <t>Proszek proszek do prania tkanin kolorowych we wszystkich 
temperaturach, do pralek automatycznych, skład 5 - 15 % anionowe środki powierzchniowo czynne &lt; 5 % niejonowe środki powierzchniowo czynne, mydło, fosfoniany, środki konserwujące: enzymy kompozycja zapachowa, opakowania 3kg - 5kg</t>
  </si>
  <si>
    <t>Szczotka do zamiatania drewniana, szerokosć 35 cm  (± 5 cm) włosie naturalne, otwór na kij gwintowany, bez kija</t>
  </si>
  <si>
    <t>Ścierka z mikrofibry obszyta wymiar  35x35 cm (± 5cm), różne kolory</t>
  </si>
  <si>
    <t>Widelec jednorazowy ekologiczny z surowca naturalnego</t>
  </si>
  <si>
    <t>Mleczko do czyszczenia usuwające tłuszcz, osad z kamienia, nie rysujące powierzchni, z kompozycją zapachową o składzie zawierającym niejonowe środki powierzchniowo czynne i związki wybielające na bazie chloru. Wartość pH: 13 - 14; Gęstość 1,54 (g/cm3 - 20 °C), W składzie posiada: Mineral salts, węglan sodu, sodium c12-13 pareth sulfate, podchloryn sodu, roztwór zawierajacy 95% aktywnego cl, wodorotlenek sodu. Butelka o pojemności min. 1001g.</t>
  </si>
  <si>
    <t>Zapas- końcówka mop z mikrofibry płaski 40cm x 14cm, system mocowania DUO (na zakładki i na kieszenie), Trwałość minimum 100 prań</t>
  </si>
  <si>
    <t>Krem Nivea  do rąk i ciała, zawiera w składzie Eucerit, op. 50 g</t>
  </si>
  <si>
    <t>69.</t>
  </si>
  <si>
    <t>Rękawice ochronne wykonane z nylonu z dodatkowym powleczeniem z latexu o chropowatej strukturze zapewniającej doskonałą chwytność, nie powodując usztywnienia rękawicy, odporne na detergenty oraz kwasy, chroniące przed zagrożeniami średniego stopnia, różne rozmiary: 8,9,10</t>
  </si>
  <si>
    <t>Rekawice gospodarcze lekko flokowane. moletowane na palcach i części chwytnej zapewniające lepszą chwytność przedmiotów. różne rozmiary. Można stosować do żywności - atest PZH, znak CE. elastyczne, miękkie i odporne na rozdarcia i przekłuciaoraz zabezpieczające skórę rąk przed mechanicznym podrażnieniem. Wysoka odporność na środki piorące i detergenty. Wydłużony mankiet, zróżnicowane na prawą i lewą. Rozmiary: S, M, L, XL. Opakowanie podlegające recyklingowi OPP, pakowane parami, podlegają biodegradacji.</t>
  </si>
  <si>
    <t>Kubeczki jednorazowe do zimnych napojów wykonane z surowców naturalnych, biodegradowalnych pojemność 200 ml</t>
  </si>
  <si>
    <t>Łyżeczki jednorazowe małe, ekologiczne wykonane z surowców naturalnych</t>
  </si>
  <si>
    <t>Łyżki jednorazowe ekologiczne wykonane z surowców naturalnych</t>
  </si>
  <si>
    <t xml:space="preserve">Mop zestaw z kijem płaski (mop z mikrofazy, system mocowania do stelaża na kieszeń, stelaż na mopa płaski kieszeniowy wykonany z tworzywa ABS, kij teleskopowy - kij złożony 74cm, po rozłożeniu 135cm, (± 5 cm) </t>
  </si>
  <si>
    <t>Noże jednorazowe ekologiczne wykonane z surowców naturalnych, biodegradowalnych</t>
  </si>
  <si>
    <t>Odświeżacz powietrza w aerozolu (różne zapachy) poj.  400ml (± 100ml)</t>
  </si>
  <si>
    <t xml:space="preserve">Płyn w postaci żelu do czyszczenia i dezynfekcji sanitariatów, gęsty, wolno spływający, skutecznie usuwa kamień i rdzę, działa bakteriobójczo i grzybobójczo, zawiera 5% - 15% wagowych kwasu fosforowego,. op. 500 ml - 1,25 l, </t>
  </si>
  <si>
    <t>Serwetki gastronomiczne białe, 2 - warstwowe, wykonane ze 100% celulozy (15cm. X 15cm.) opakowanie 500szt.</t>
  </si>
  <si>
    <t>Torba DHTS jednorazowa 25x45cm ± 5 cm  (100 szt. w op.) przeznaczone do kontaktu z żywnością i posiadające oznaczenie zezwalające na użycie w gastronomii.</t>
  </si>
  <si>
    <t>Worki foliowe przeznaczone do zywnoci wymiary 14x32cm opakowanie 1000 szt (+-50sz.)</t>
  </si>
  <si>
    <t>Worki papierowe do odkurzacza Karcher  WD4</t>
  </si>
  <si>
    <t>Dostawy będą realizowane 1 raz w tygodniu w dni robocze od poniedziałku do piątku, w godzinach 7:00 - 13:00</t>
  </si>
  <si>
    <t xml:space="preserve">cena jednostkowa netto </t>
  </si>
  <si>
    <t xml:space="preserve">wartość netto </t>
  </si>
  <si>
    <t>vat stawka</t>
  </si>
  <si>
    <t xml:space="preserve">wartość brutto </t>
  </si>
  <si>
    <t>Łącznie wartość brutto</t>
  </si>
  <si>
    <t>Łącznie wartość netto</t>
  </si>
  <si>
    <t>Miejsce dostaw: SOSW Nr 1, ul. Korczaka 45, 72-010 Police</t>
  </si>
  <si>
    <t>Szczotka do czyszczenia WC z rączką  oraz pojemnikiem (ociekaczem) - komplet WC wykonany z tworzywa sztucznego różne kolory</t>
  </si>
  <si>
    <t>Papier toaletowy szary makulaturowy Jumbo 1-warstwowy, duża rolka - średnica 19cm, wysokość rolki: 9cm, posiada atest PZH, średnica tulei 6 cm, długość min. 130m, gramatura: 32 g/m (do pojemnika na papier)</t>
  </si>
  <si>
    <t>Płyn do mycia łazienki, usuwający wszelkie zabrudzenia (brud, kamień i rdzę, osady z mydła, zacieki i tłuste plamy), przeznaczony do powierzchni: chrom, stal nierdzewna, glazura, umywalki, wanny, szkła, plastiku, pozostawia przyjemny i długotrwały zapach; skład: kwas cytrynowy &lt; 15%, alkohole tłuszczowe C11-13 &lt; 5%, izopropanol, etanol &lt; 5%, pH 2,5, gęstosć 1,07 g /cm3, butelka ze spryskiwaczem spieniającym 850 ml - 1000ml, posiada Pozwolenie na obrót produktem biobójczym</t>
  </si>
  <si>
    <t>Płyn zagęszczony, skoncentrowany  żel do mycia i dezynfekcji  WC, posiadający właściwości bakteriobójcze, wirusobójcze, grzybobójcze, usuwający kamień i rdzę, gęstość względna 1,05 g/cm3  - 1,1 g/cm3 , pH = 10 - 13, żel posiada &lt; 5% związki wybielające na bazie chloru, niejonowe środki powierzchniowo czynne, kationowe środki powierzchniowo czynne, kompozycja zapachowa. Pojemność 5 l, posiada pozwolenie na obrót produktem biobójczym</t>
  </si>
  <si>
    <t>Ręcznik papierowy biały, mocny, chłonny, wykonany z 100% celulozy, 2 warstwowy, w rolce gramatura min. 25g/m²(± 10g/m), średnica rolki 18,5 - 19 cm., grubość tulei 4cm., długość rolki: min. 100m, średnica tulei 4cm + adapter.  Posiada atest PZH, Certyfikat FSC</t>
  </si>
  <si>
    <t>Ręcznik papierowy wytrzymały biały dwuwarstwowy, wykonany w 100 % z  celulozy; wodotrwały – nie rwie się  pod wpływem wody; długość 100m, wysokość 20 – 21 cm, średnica rolki min. 18,6 cm; gramatura min.  2x18 g/m2. Posiada atest PZH i Certyfikat FSC</t>
  </si>
  <si>
    <t>Wkład zapachowy do elektronicznych odświeżaczy powietrza, pojemność 250ml, utrymuje długi i przyjemny zapach, ilość dozowań z jedngo wkładu wynosi: 3000 porcji zapachowych.</t>
  </si>
  <si>
    <t>sztuka</t>
  </si>
  <si>
    <t>Kij aluminiowy do stelaży, mopów, ściągaczy, teleskopowy do mocoania profesjonalnego, posiada specjalne otowry do mocowania na zawleczkę, dlugość 140 cm (±5 cm) .</t>
  </si>
  <si>
    <r>
      <t>Koncentrat, uniwersalny szybko schnący płyn do mycia i pielęgnacji wodoodpornych powierzchniw tytm podłogi, glazury, blatów  z połyskiem i matowych zmywalnych, pH = 8 (+-1,5), gęstość względna 1,00 - 1,1 g/cm</t>
    </r>
    <r>
      <rPr>
        <vertAlign val="superscript"/>
        <sz val="10"/>
        <color theme="1"/>
        <rFont val="Times New Roman"/>
        <family val="1"/>
        <charset val="238"/>
      </rPr>
      <t xml:space="preserve">3 </t>
    </r>
    <r>
      <rPr>
        <sz val="10"/>
        <color theme="1"/>
        <rFont val="Times New Roman"/>
        <family val="1"/>
        <charset val="238"/>
      </rPr>
      <t>poj. 5 l.</t>
    </r>
  </si>
  <si>
    <r>
      <t>Mydło w płynie do rąk, posiadające  właściwości antybakteryjne z zawartością gliceryny, lanoliny i innych substancji zapobiegajacym wysuszeniu skóry, pH neutralne 5,5 - 6,00, gęstość w 20</t>
    </r>
    <r>
      <rPr>
        <vertAlign val="superscript"/>
        <sz val="10"/>
        <color theme="1"/>
        <rFont val="Times New Roman"/>
        <family val="1"/>
        <charset val="238"/>
      </rPr>
      <t>0</t>
    </r>
    <r>
      <rPr>
        <sz val="10"/>
        <color theme="1"/>
        <rFont val="Times New Roman"/>
        <family val="1"/>
        <charset val="238"/>
      </rPr>
      <t xml:space="preserve">C  (g/cm 3) 1,02 - 1,10. Pojemność 0,3-0,5l  z pompką </t>
    </r>
  </si>
  <si>
    <r>
      <t>Mydło w płynie do rąk, posiadające właściwości antybakteryjne z zawartością gliceryny, lanoliny i innych substancji zapobiegającym wysuszeniu skóry, pH neutralne 5,5 - 6,00, gęstość w 20</t>
    </r>
    <r>
      <rPr>
        <vertAlign val="superscript"/>
        <sz val="10"/>
        <color theme="1"/>
        <rFont val="Times New Roman"/>
        <family val="1"/>
        <charset val="238"/>
      </rPr>
      <t>0</t>
    </r>
    <r>
      <rPr>
        <sz val="10"/>
        <color theme="1"/>
        <rFont val="Times New Roman"/>
        <family val="1"/>
        <charset val="238"/>
      </rPr>
      <t>C</t>
    </r>
    <r>
      <rPr>
        <vertAlign val="superscript"/>
        <sz val="10"/>
        <color theme="1"/>
        <rFont val="Times New Roman"/>
        <family val="1"/>
        <charset val="238"/>
      </rPr>
      <t xml:space="preserve">  </t>
    </r>
    <r>
      <rPr>
        <sz val="10"/>
        <color theme="1"/>
        <rFont val="Times New Roman"/>
        <family val="1"/>
        <charset val="238"/>
      </rPr>
      <t>g/cm</t>
    </r>
    <r>
      <rPr>
        <vertAlign val="superscript"/>
        <sz val="10"/>
        <color theme="1"/>
        <rFont val="Times New Roman"/>
        <family val="1"/>
        <charset val="238"/>
      </rPr>
      <t xml:space="preserve"> 3 </t>
    </r>
    <r>
      <rPr>
        <sz val="10"/>
        <color theme="1"/>
        <rFont val="Times New Roman"/>
        <family val="1"/>
        <charset val="238"/>
      </rPr>
      <t xml:space="preserve"> 1,00 - 1,10. Do zastosowania w dozownichach naściennych (preferowana poj. 5 l) </t>
    </r>
  </si>
  <si>
    <r>
      <t>Papier toaletowy biały 2 warstwowy, wykonany z 100% celulozy, miękki w rolkach średnica 10-12 cm, gramatura min. 2x17g/m</t>
    </r>
    <r>
      <rPr>
        <vertAlign val="super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>, długość rolki min. 40 mb. 400 listków, posiada atest PZH i certyfikat FSC</t>
    </r>
  </si>
  <si>
    <r>
      <t xml:space="preserve">Płyn do mycia naczyń o bardzo gęstej konsystencji, doskonale i szybko usuwa zabrudzenia z mytych naczyń, w tym tłuste zabrudzenia. Płyn hipoalergiczny, nieuczulający, bez barwników i kompozycji zapachowej – bez wonny. Zawiera wyciąg z aloesu i biodegradowalną formułę. Wartość pH: 4,5 – 5,3. Gęstość 20 ºC: 1030 - 1040 kg/m³. W składzie posiada między innymi: Alkohol, C12-14, etoksylowany, siarczan, sole sodowe &lt;2,5 EO (¹) 5 - &lt;8%; Amidy, C8-18 (parzyste) i C18-nienasycone, N, N-bis (hydroksyetyl)⁽¹⁾ 1 - &lt;2%; 1-propanamin, 3-amino-N-(karboksymetylo)-N,N-dimetylo-N-(C8-18(pary) i nienasycony C18 acyl) pochodne, wodorotlenki, sole⁽¹⁾ 1 -&lt;3%.  Opakowanie </t>
    </r>
    <r>
      <rPr>
        <b/>
        <sz val="10"/>
        <color theme="1"/>
        <rFont val="Times New Roman"/>
        <family val="1"/>
        <charset val="238"/>
      </rPr>
      <t>5 L</t>
    </r>
    <r>
      <rPr>
        <sz val="10"/>
        <color theme="1"/>
        <rFont val="Times New Roman"/>
        <family val="1"/>
        <charset val="238"/>
      </rPr>
      <t xml:space="preserve">, </t>
    </r>
  </si>
  <si>
    <r>
      <t>Płyn do mycia naczyń w formie balsamu z lanoliną: pH: 5, - 7, biodegradowalny, gęsta konsystencja (min.1,025 g/cm3),</t>
    </r>
    <r>
      <rPr>
        <b/>
        <i/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 xml:space="preserve">płyn musi posiadać witaminy A,E,F, pojemność  </t>
    </r>
    <r>
      <rPr>
        <b/>
        <sz val="10"/>
        <color theme="1"/>
        <rFont val="Times New Roman"/>
        <family val="1"/>
        <charset val="238"/>
      </rPr>
      <t>5 L</t>
    </r>
    <r>
      <rPr>
        <sz val="10"/>
        <color theme="1"/>
        <rFont val="Times New Roman"/>
        <family val="1"/>
        <charset val="238"/>
      </rPr>
      <t>,</t>
    </r>
  </si>
  <si>
    <r>
      <t xml:space="preserve">Płyn do mycia naczyń z lanoliną: pH: 5,3 - 5,9, biodegradowalny, gęsta konsystencja (min.1,025 g/cm3), o zapachu miętowym lub balsam o zapachu aloesowym; 5-15% anionowe środki powierzchniowo czynne/anionic surfactants, &lt;5% niejonowe środki powierzchniowo czynne, &lt;5% amfoteryczne środki powierzchniowo czynne. konserwant (methylchloroisothiazolinone, methylisothiazolinone, 2-bromo-2-nitropropane-1,3- -diol), barwnik, kompozycja zapachowa. Opakowanie </t>
    </r>
    <r>
      <rPr>
        <b/>
        <sz val="10"/>
        <color theme="1"/>
        <rFont val="Times New Roman"/>
        <family val="1"/>
        <charset val="238"/>
      </rPr>
      <t>1150 g</t>
    </r>
    <r>
      <rPr>
        <sz val="10"/>
        <color theme="1"/>
        <rFont val="Times New Roman"/>
        <family val="1"/>
        <charset val="238"/>
      </rPr>
      <t xml:space="preserve">, </t>
    </r>
  </si>
  <si>
    <r>
      <t>Płyn do mycia podłogi - koncentrat do mycia powierzchni typu: panele, PCV, linoleum, glazura, terakota. pH 8 - 10, gęstość względna (g/cm</t>
    </r>
    <r>
      <rPr>
        <vertAlign val="superscript"/>
        <sz val="10"/>
        <color theme="1"/>
        <rFont val="Times New Roman"/>
        <family val="1"/>
        <charset val="238"/>
      </rPr>
      <t>3</t>
    </r>
    <r>
      <rPr>
        <sz val="10"/>
        <color theme="1"/>
        <rFont val="Times New Roman"/>
        <family val="1"/>
        <charset val="238"/>
      </rPr>
      <t>) - 1,0 (+-0,05),  pojemność 5 l, produkt w składzie posiada sodę</t>
    </r>
  </si>
  <si>
    <r>
      <t>Płyn do szyb, luster, okien z alkoholem, nie pozostawiający smug, skutecznie usuwający tłuste plamy, skład: &lt;5 % anionowe środki powierzchniowo czynne zawiera środki konserwujące: benzoisothiazolinone, methylisothiazolinone oraz kompozycję zapachową, Usuwa zabrudzenia z kurzu, pyłków i soków z drzew i roślin, współczynnik pH 6,0 – 10, gęstość 0,950-0,1000 g/cm</t>
    </r>
    <r>
      <rPr>
        <vertAlign val="superscript"/>
        <sz val="10"/>
        <color theme="1"/>
        <rFont val="Times New Roman"/>
        <family val="1"/>
        <charset val="238"/>
      </rPr>
      <t>3</t>
    </r>
    <r>
      <rPr>
        <sz val="10"/>
        <color theme="1"/>
        <rFont val="Times New Roman"/>
        <family val="1"/>
        <charset val="238"/>
      </rPr>
      <t>, butelka z końcówką rozpylającą, pojemność 0,75l - 1 l.</t>
    </r>
  </si>
  <si>
    <r>
      <t>Płyn uniwersalny - koncentrat do mycia powierzchni typu: panele, PCV, linoleum, glazura, terakota. pH = 6 - 10, gęstość względna (g.cm</t>
    </r>
    <r>
      <rPr>
        <vertAlign val="superscript"/>
        <sz val="10"/>
        <color theme="1"/>
        <rFont val="Times New Roman"/>
        <family val="1"/>
        <charset val="238"/>
      </rPr>
      <t>3</t>
    </r>
    <r>
      <rPr>
        <sz val="10"/>
        <color theme="1"/>
        <rFont val="Times New Roman"/>
        <family val="1"/>
        <charset val="238"/>
      </rPr>
      <t>) - 1,0 (+-0,05), pojemność 5 l</t>
    </r>
  </si>
  <si>
    <r>
      <t>Płyn zagęszczony, skoncentrowany  żel do mycia i dezynfekcji  WC, posiadający właściwości bakteriobójcze, wirusobójcze, grzybobójcze, usuwający kamień i rdzę, gęstość względna 1,05 g/cm</t>
    </r>
    <r>
      <rPr>
        <vertAlign val="superscript"/>
        <sz val="10"/>
        <color theme="1"/>
        <rFont val="Times New Roman"/>
        <family val="1"/>
        <charset val="238"/>
      </rPr>
      <t xml:space="preserve">3  </t>
    </r>
    <r>
      <rPr>
        <sz val="10"/>
        <color theme="1"/>
        <rFont val="Times New Roman"/>
        <family val="1"/>
        <charset val="238"/>
      </rPr>
      <t>- 1,1 g/cm3 , pH = 10 - 13, żel posiada &lt; 5% związki wybielające na bazie chloru, niejonowe środki powierzchniowo czynne, kationowe środki powierzchniowo czynne, kompozycja zapachowa. Pojemność 0,75-1,25l. Produkt zawiera końcówkę umożliwiającą bezproblemowe rozprowadzenie płynu w urządzeniach sanitarnych, posiada pozwolenie na obrót produktem biobójczym</t>
    </r>
  </si>
  <si>
    <r>
      <t>Preparat w postaci granulek do chemicznego udrażnaiania rur i syfonów (usuwania zatorów w odpływach zlewów, umywalek, brodzików, rurach, rozpuszcza m in. włosy, osady z tłuszczu), pH 1%  roztworu (w tem. 20</t>
    </r>
    <r>
      <rPr>
        <vertAlign val="superscript"/>
        <sz val="10"/>
        <color theme="1"/>
        <rFont val="Times New Roman"/>
        <family val="1"/>
        <charset val="238"/>
      </rPr>
      <t>0</t>
    </r>
    <r>
      <rPr>
        <sz val="10"/>
        <color theme="1"/>
        <rFont val="Times New Roman"/>
        <family val="1"/>
        <charset val="238"/>
      </rPr>
      <t xml:space="preserve">C) 12 - 14, pojemność 0,5kg-1 kg </t>
    </r>
  </si>
  <si>
    <r>
      <t>Ręcznik papierowy  typu ZZ  kolor  szary, 1 warstwowy, składane o dużej chłonności, wodotrway, gramatatura min. 39gr/m</t>
    </r>
    <r>
      <rPr>
        <vertAlign val="super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>. Ręcznik 25x20 cm każdy. Do wyceny należy przyjąć 200 listków w paczce- 1 binda. Posiada atest PZH</t>
    </r>
  </si>
  <si>
    <r>
      <t>Ręcznik papierowy szary, gofrowany, w rolce szer. 19cm - 20cm, gramatura 38g/m</t>
    </r>
    <r>
      <rPr>
        <vertAlign val="super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>, średnica tulei 6cm, długość min. 60m, wykonany z 100% celulozy, wykonany z makulatury, posiada atest PZH</t>
    </r>
  </si>
  <si>
    <r>
      <t>Ręcznik papierowy typu ZZ  kolor biały, 1 - warstwowy, 100% celuloza, składane o dużej chłonności, wodotrwały, gramatura min. 39gr/m</t>
    </r>
    <r>
      <rPr>
        <vertAlign val="super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>. wymiary ręcznika pojedynczego 25x20 cm każdy. Do wyceny należy przyjąć 200 listków w paczce - 1 binda. Posiada atest PZH i Certyfikat FSC</t>
    </r>
  </si>
  <si>
    <r>
      <t>Uniwersalny płyn (koncentrat) pH  7,20 - 8,5, gęstośc względna 1,00 g/cm</t>
    </r>
    <r>
      <rPr>
        <vertAlign val="super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 xml:space="preserve"> do mycia podłogi, glazury, kuchenek, zlewozmywaków, umywalek i innych powierzchni zmywalnych z dodatkiem sody czyszczącej, różne zapachy. poj. 5 L, </t>
    </r>
  </si>
  <si>
    <r>
      <t>Zagęszczony płyn, żel czyszcząco-dezynfekujący do sanitariatów. zabija bakterie, wirusy i grzyby, dezynfekuje, czyści, wybiela, przylega do powierzchni toalety dłużej, nawet po spłukaniu.</t>
    </r>
    <r>
      <rPr>
        <i/>
        <sz val="10"/>
        <color theme="1"/>
        <rFont val="Times New Roman"/>
        <family val="1"/>
        <charset val="238"/>
      </rPr>
      <t>w skład wchodzą &lt; 5%</t>
    </r>
    <r>
      <rPr>
        <sz val="10"/>
        <color theme="1"/>
        <rFont val="Times New Roman"/>
        <family val="1"/>
        <charset val="238"/>
      </rPr>
      <t xml:space="preserve"> związki wybielające na bazie chloru niejonowe środki powierzchniowo czynne kationowe środki powierzchniowo czynne mydło kompozycja zapachowa, ph 11 - 13, gęstość min. 1,082 do profesjonalnego stosowania poj. 1000 ml, posiada pozwolenie na obrót produktem biobójczym</t>
    </r>
  </si>
  <si>
    <t xml:space="preserve">ilość </t>
  </si>
  <si>
    <t xml:space="preserve"> ZC/33/2025 Formularz asortymentowo - kalkulacyjny chemia gospodarcza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</si>
</sst>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4" fontId="4" fillId="0" borderId="0" xfId="0" applyNumberFormat="1" applyFont="1" applyAlignment="1" applyProtection="1">
      <alignment horizontal="center" vertical="center"/>
      <protection locked="0"/>
    </xf>
    <xf numFmtId="4" fontId="8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top"/>
    </xf>
    <xf numFmtId="0" fontId="7" fillId="0" borderId="0" xfId="0" applyFont="1" applyAlignment="1" applyProtection="1">
      <alignment vertical="top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top"/>
    </xf>
    <xf numFmtId="0" fontId="9" fillId="0" borderId="0" xfId="0" applyFont="1" applyProtection="1"/>
    <xf numFmtId="164" fontId="4" fillId="0" borderId="2" xfId="5" applyNumberFormat="1" applyFont="1" applyFill="1" applyBorder="1" applyAlignment="1" applyProtection="1">
      <alignment horizontal="center" vertical="center"/>
    </xf>
    <xf numFmtId="164" fontId="8" fillId="0" borderId="2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44" fontId="7" fillId="0" borderId="2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center"/>
    </xf>
    <xf numFmtId="0" fontId="8" fillId="0" borderId="2" xfId="0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4" fontId="4" fillId="0" borderId="0" xfId="0" applyNumberFormat="1" applyFont="1" applyFill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left" vertical="center" wrapText="1"/>
    </xf>
    <xf numFmtId="164" fontId="8" fillId="0" borderId="2" xfId="5" applyNumberFormat="1" applyFont="1" applyFill="1" applyBorder="1" applyAlignment="1" applyProtection="1">
      <alignment horizontal="center" vertical="center"/>
    </xf>
    <xf numFmtId="0" fontId="8" fillId="0" borderId="2" xfId="1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4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44" fontId="7" fillId="2" borderId="2" xfId="5" applyFont="1" applyFill="1" applyBorder="1" applyAlignment="1" applyProtection="1">
      <alignment horizontal="center" vertical="center" wrapText="1"/>
    </xf>
    <xf numFmtId="44" fontId="7" fillId="2" borderId="2" xfId="5" applyFont="1" applyFill="1" applyBorder="1" applyAlignment="1" applyProtection="1">
      <alignment horizontal="center" vertical="center" wrapText="1"/>
      <protection locked="0"/>
    </xf>
    <xf numFmtId="4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9" fontId="7" fillId="3" borderId="2" xfId="6" applyFont="1" applyFill="1" applyBorder="1" applyAlignment="1" applyProtection="1">
      <alignment horizontal="center" vertical="center" wrapText="1"/>
      <protection locked="0"/>
    </xf>
    <xf numFmtId="0" fontId="14" fillId="2" borderId="2" xfId="0" applyFont="1" applyFill="1" applyBorder="1" applyAlignment="1" applyProtection="1">
      <alignment horizontal="center" vertical="center" wrapText="1"/>
    </xf>
    <xf numFmtId="164" fontId="8" fillId="4" borderId="2" xfId="0" applyNumberFormat="1" applyFont="1" applyFill="1" applyBorder="1" applyAlignment="1" applyProtection="1">
      <alignment horizontal="center" vertical="center"/>
    </xf>
    <xf numFmtId="4" fontId="6" fillId="4" borderId="2" xfId="0" applyNumberFormat="1" applyFont="1" applyFill="1" applyBorder="1" applyAlignment="1" applyProtection="1">
      <alignment horizontal="center" vertical="center"/>
      <protection locked="0"/>
    </xf>
    <xf numFmtId="164" fontId="7" fillId="4" borderId="2" xfId="5" applyNumberFormat="1" applyFont="1" applyFill="1" applyBorder="1" applyAlignment="1" applyProtection="1">
      <alignment horizontal="center" vertical="center"/>
    </xf>
    <xf numFmtId="0" fontId="7" fillId="4" borderId="2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</cellXfs>
  <cellStyles count="7">
    <cellStyle name="Dziesiętny 2" xfId="2" xr:uid="{00000000-0005-0000-0000-000000000000}"/>
    <cellStyle name="Dziesiętny 2 2" xfId="4" xr:uid="{00000000-0005-0000-0000-000001000000}"/>
    <cellStyle name="Normalny" xfId="0" builtinId="0"/>
    <cellStyle name="Normalny 2" xfId="1" xr:uid="{00000000-0005-0000-0000-000003000000}"/>
    <cellStyle name="Normalny 3" xfId="3" xr:uid="{00000000-0005-0000-0000-000004000000}"/>
    <cellStyle name="Procentowy" xfId="6" builtinId="5"/>
    <cellStyle name="Walutowy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9"/>
  <sheetViews>
    <sheetView tabSelected="1" topLeftCell="A61" zoomScale="94" zoomScaleNormal="94" workbookViewId="0">
      <selection activeCell="B75" sqref="B75"/>
    </sheetView>
  </sheetViews>
  <sheetFormatPr defaultColWidth="9.140625" defaultRowHeight="12.75" x14ac:dyDescent="0.25"/>
  <cols>
    <col min="1" max="1" width="4.140625" style="4" customWidth="1"/>
    <col min="2" max="2" width="52.85546875" style="4" customWidth="1"/>
    <col min="3" max="3" width="8.28515625" style="4" customWidth="1"/>
    <col min="4" max="4" width="18.28515625" style="4" customWidth="1"/>
    <col min="5" max="5" width="20.85546875" style="2" customWidth="1"/>
    <col min="6" max="6" width="20" style="4" customWidth="1"/>
    <col min="7" max="7" width="15.140625" style="19" customWidth="1"/>
    <col min="8" max="8" width="21.42578125" style="4" customWidth="1"/>
    <col min="9" max="9" width="19.42578125" style="4" customWidth="1"/>
    <col min="10" max="16384" width="9.140625" style="4"/>
  </cols>
  <sheetData>
    <row r="1" spans="1:9" ht="15" x14ac:dyDescent="0.25">
      <c r="A1" s="26" t="s">
        <v>0</v>
      </c>
      <c r="B1" s="49" t="s">
        <v>170</v>
      </c>
      <c r="C1" s="50"/>
      <c r="D1" s="51"/>
      <c r="E1" s="27"/>
      <c r="F1" s="26"/>
      <c r="G1" s="28"/>
      <c r="H1" s="29"/>
      <c r="I1" s="29"/>
    </row>
    <row r="2" spans="1:9" ht="25.5" x14ac:dyDescent="0.25">
      <c r="A2" s="36"/>
      <c r="B2" s="37" t="s">
        <v>1</v>
      </c>
      <c r="C2" s="38" t="s">
        <v>2</v>
      </c>
      <c r="D2" s="44" t="s">
        <v>169</v>
      </c>
      <c r="E2" s="39" t="s">
        <v>136</v>
      </c>
      <c r="F2" s="40" t="s">
        <v>137</v>
      </c>
      <c r="G2" s="41" t="s">
        <v>138</v>
      </c>
      <c r="H2" s="40" t="s">
        <v>3</v>
      </c>
      <c r="I2" s="40" t="s">
        <v>139</v>
      </c>
    </row>
    <row r="3" spans="1:9" ht="102.75" customHeight="1" x14ac:dyDescent="0.25">
      <c r="A3" s="8" t="s">
        <v>4</v>
      </c>
      <c r="B3" s="30" t="s">
        <v>108</v>
      </c>
      <c r="C3" s="12" t="s">
        <v>84</v>
      </c>
      <c r="D3" s="25">
        <v>35</v>
      </c>
      <c r="E3" s="42"/>
      <c r="F3" s="15">
        <f>D3*E3</f>
        <v>0</v>
      </c>
      <c r="G3" s="43"/>
      <c r="H3" s="31">
        <f>E3*G3+E3</f>
        <v>0</v>
      </c>
      <c r="I3" s="16">
        <f t="shared" ref="I3:I33" si="0">D3*H3</f>
        <v>0</v>
      </c>
    </row>
    <row r="4" spans="1:9" ht="22.9" customHeight="1" x14ac:dyDescent="0.25">
      <c r="A4" s="8" t="s">
        <v>5</v>
      </c>
      <c r="B4" s="30" t="s">
        <v>26</v>
      </c>
      <c r="C4" s="7" t="s">
        <v>25</v>
      </c>
      <c r="D4" s="25">
        <v>65</v>
      </c>
      <c r="E4" s="42"/>
      <c r="F4" s="15">
        <f t="shared" ref="F4:F33" si="1">D4*E4</f>
        <v>0</v>
      </c>
      <c r="G4" s="43"/>
      <c r="H4" s="31">
        <f t="shared" ref="H4:H33" si="2">E4*G4+E4</f>
        <v>0</v>
      </c>
      <c r="I4" s="16">
        <f t="shared" si="0"/>
        <v>0</v>
      </c>
    </row>
    <row r="5" spans="1:9" ht="37.5" customHeight="1" x14ac:dyDescent="0.25">
      <c r="A5" s="8" t="s">
        <v>6</v>
      </c>
      <c r="B5" s="30" t="s">
        <v>110</v>
      </c>
      <c r="C5" s="7" t="s">
        <v>24</v>
      </c>
      <c r="D5" s="25">
        <v>400</v>
      </c>
      <c r="E5" s="42"/>
      <c r="F5" s="15">
        <f t="shared" si="1"/>
        <v>0</v>
      </c>
      <c r="G5" s="43"/>
      <c r="H5" s="31">
        <f t="shared" si="2"/>
        <v>0</v>
      </c>
      <c r="I5" s="16">
        <f t="shared" si="0"/>
        <v>0</v>
      </c>
    </row>
    <row r="6" spans="1:9" ht="47.45" customHeight="1" x14ac:dyDescent="0.25">
      <c r="A6" s="8" t="s">
        <v>7</v>
      </c>
      <c r="B6" s="32" t="s">
        <v>151</v>
      </c>
      <c r="C6" s="9" t="s">
        <v>25</v>
      </c>
      <c r="D6" s="25">
        <v>20</v>
      </c>
      <c r="E6" s="42"/>
      <c r="F6" s="15">
        <f t="shared" si="1"/>
        <v>0</v>
      </c>
      <c r="G6" s="43"/>
      <c r="H6" s="31">
        <f t="shared" si="2"/>
        <v>0</v>
      </c>
      <c r="I6" s="16">
        <f t="shared" si="0"/>
        <v>0</v>
      </c>
    </row>
    <row r="7" spans="1:9" ht="25.15" customHeight="1" x14ac:dyDescent="0.25">
      <c r="A7" s="8" t="s">
        <v>8</v>
      </c>
      <c r="B7" s="30" t="s">
        <v>104</v>
      </c>
      <c r="C7" s="7" t="s">
        <v>25</v>
      </c>
      <c r="D7" s="25">
        <v>5</v>
      </c>
      <c r="E7" s="42"/>
      <c r="F7" s="15">
        <f t="shared" si="1"/>
        <v>0</v>
      </c>
      <c r="G7" s="43"/>
      <c r="H7" s="31">
        <f t="shared" si="2"/>
        <v>0</v>
      </c>
      <c r="I7" s="16">
        <f t="shared" si="0"/>
        <v>0</v>
      </c>
    </row>
    <row r="8" spans="1:9" ht="66.75" customHeight="1" x14ac:dyDescent="0.25">
      <c r="A8" s="8" t="s">
        <v>9</v>
      </c>
      <c r="B8" s="30" t="s">
        <v>152</v>
      </c>
      <c r="C8" s="7" t="s">
        <v>36</v>
      </c>
      <c r="D8" s="25">
        <v>170</v>
      </c>
      <c r="E8" s="42"/>
      <c r="F8" s="15">
        <f t="shared" si="1"/>
        <v>0</v>
      </c>
      <c r="G8" s="43"/>
      <c r="H8" s="31">
        <f t="shared" si="2"/>
        <v>0</v>
      </c>
      <c r="I8" s="16">
        <f t="shared" si="0"/>
        <v>0</v>
      </c>
    </row>
    <row r="9" spans="1:9" ht="30.6" customHeight="1" x14ac:dyDescent="0.25">
      <c r="A9" s="8" t="s">
        <v>10</v>
      </c>
      <c r="B9" s="30" t="s">
        <v>39</v>
      </c>
      <c r="C9" s="7" t="s">
        <v>25</v>
      </c>
      <c r="D9" s="25">
        <v>15</v>
      </c>
      <c r="E9" s="42"/>
      <c r="F9" s="15">
        <f t="shared" si="1"/>
        <v>0</v>
      </c>
      <c r="G9" s="43"/>
      <c r="H9" s="31">
        <f t="shared" si="2"/>
        <v>0</v>
      </c>
      <c r="I9" s="16">
        <f t="shared" si="0"/>
        <v>0</v>
      </c>
    </row>
    <row r="10" spans="1:9" ht="22.9" customHeight="1" x14ac:dyDescent="0.25">
      <c r="A10" s="8" t="s">
        <v>11</v>
      </c>
      <c r="B10" s="30" t="s">
        <v>120</v>
      </c>
      <c r="C10" s="7" t="s">
        <v>25</v>
      </c>
      <c r="D10" s="25">
        <v>40</v>
      </c>
      <c r="E10" s="42"/>
      <c r="F10" s="15">
        <f t="shared" si="1"/>
        <v>0</v>
      </c>
      <c r="G10" s="43"/>
      <c r="H10" s="31">
        <f t="shared" si="2"/>
        <v>0</v>
      </c>
      <c r="I10" s="16">
        <f t="shared" si="0"/>
        <v>0</v>
      </c>
    </row>
    <row r="11" spans="1:9" ht="34.9" customHeight="1" x14ac:dyDescent="0.25">
      <c r="A11" s="8" t="s">
        <v>12</v>
      </c>
      <c r="B11" s="30" t="s">
        <v>124</v>
      </c>
      <c r="C11" s="7" t="s">
        <v>25</v>
      </c>
      <c r="D11" s="25">
        <v>3000</v>
      </c>
      <c r="E11" s="42"/>
      <c r="F11" s="15">
        <f t="shared" si="1"/>
        <v>0</v>
      </c>
      <c r="G11" s="43"/>
      <c r="H11" s="31">
        <f t="shared" si="2"/>
        <v>0</v>
      </c>
      <c r="I11" s="16">
        <f t="shared" si="0"/>
        <v>0</v>
      </c>
    </row>
    <row r="12" spans="1:9" ht="30" customHeight="1" x14ac:dyDescent="0.25">
      <c r="A12" s="8" t="s">
        <v>13</v>
      </c>
      <c r="B12" s="30" t="s">
        <v>125</v>
      </c>
      <c r="C12" s="7" t="s">
        <v>24</v>
      </c>
      <c r="D12" s="25">
        <v>2300</v>
      </c>
      <c r="E12" s="42"/>
      <c r="F12" s="15">
        <f t="shared" si="1"/>
        <v>0</v>
      </c>
      <c r="G12" s="43"/>
      <c r="H12" s="31">
        <f t="shared" si="2"/>
        <v>0</v>
      </c>
      <c r="I12" s="16">
        <f t="shared" si="0"/>
        <v>0</v>
      </c>
    </row>
    <row r="13" spans="1:9" ht="22.9" customHeight="1" x14ac:dyDescent="0.25">
      <c r="A13" s="8" t="s">
        <v>14</v>
      </c>
      <c r="B13" s="30" t="s">
        <v>126</v>
      </c>
      <c r="C13" s="7" t="s">
        <v>24</v>
      </c>
      <c r="D13" s="25">
        <v>600</v>
      </c>
      <c r="E13" s="42"/>
      <c r="F13" s="15">
        <f t="shared" si="1"/>
        <v>0</v>
      </c>
      <c r="G13" s="43"/>
      <c r="H13" s="31">
        <f t="shared" si="2"/>
        <v>0</v>
      </c>
      <c r="I13" s="16">
        <f t="shared" si="0"/>
        <v>0</v>
      </c>
    </row>
    <row r="14" spans="1:9" ht="41.45" customHeight="1" x14ac:dyDescent="0.25">
      <c r="A14" s="8" t="s">
        <v>15</v>
      </c>
      <c r="B14" s="30" t="s">
        <v>111</v>
      </c>
      <c r="C14" s="7" t="s">
        <v>25</v>
      </c>
      <c r="D14" s="25">
        <v>10</v>
      </c>
      <c r="E14" s="42"/>
      <c r="F14" s="15">
        <f t="shared" si="1"/>
        <v>0</v>
      </c>
      <c r="G14" s="43"/>
      <c r="H14" s="31">
        <f t="shared" si="2"/>
        <v>0</v>
      </c>
      <c r="I14" s="16">
        <f t="shared" si="0"/>
        <v>0</v>
      </c>
    </row>
    <row r="15" spans="1:9" ht="120" customHeight="1" x14ac:dyDescent="0.25">
      <c r="A15" s="8" t="s">
        <v>16</v>
      </c>
      <c r="B15" s="30" t="s">
        <v>118</v>
      </c>
      <c r="C15" s="12" t="s">
        <v>83</v>
      </c>
      <c r="D15" s="25">
        <v>155</v>
      </c>
      <c r="E15" s="42"/>
      <c r="F15" s="15">
        <f t="shared" si="1"/>
        <v>0</v>
      </c>
      <c r="G15" s="43"/>
      <c r="H15" s="31">
        <f t="shared" si="2"/>
        <v>0</v>
      </c>
      <c r="I15" s="16">
        <f t="shared" si="0"/>
        <v>0</v>
      </c>
    </row>
    <row r="16" spans="1:9" ht="45.6" customHeight="1" x14ac:dyDescent="0.25">
      <c r="A16" s="8" t="s">
        <v>17</v>
      </c>
      <c r="B16" s="30" t="s">
        <v>103</v>
      </c>
      <c r="C16" s="7" t="s">
        <v>25</v>
      </c>
      <c r="D16" s="25">
        <v>5</v>
      </c>
      <c r="E16" s="42"/>
      <c r="F16" s="15">
        <f t="shared" si="1"/>
        <v>0</v>
      </c>
      <c r="G16" s="43"/>
      <c r="H16" s="31">
        <f t="shared" si="2"/>
        <v>0</v>
      </c>
      <c r="I16" s="16">
        <f t="shared" si="0"/>
        <v>0</v>
      </c>
    </row>
    <row r="17" spans="1:9" ht="90.75" customHeight="1" x14ac:dyDescent="0.25">
      <c r="A17" s="8" t="s">
        <v>18</v>
      </c>
      <c r="B17" s="30" t="s">
        <v>105</v>
      </c>
      <c r="C17" s="7" t="s">
        <v>25</v>
      </c>
      <c r="D17" s="25">
        <v>1</v>
      </c>
      <c r="E17" s="42"/>
      <c r="F17" s="15">
        <f t="shared" si="1"/>
        <v>0</v>
      </c>
      <c r="G17" s="43"/>
      <c r="H17" s="31">
        <f t="shared" si="2"/>
        <v>0</v>
      </c>
      <c r="I17" s="16">
        <f t="shared" si="0"/>
        <v>0</v>
      </c>
    </row>
    <row r="18" spans="1:9" ht="52.15" customHeight="1" x14ac:dyDescent="0.25">
      <c r="A18" s="8" t="s">
        <v>19</v>
      </c>
      <c r="B18" s="30" t="s">
        <v>112</v>
      </c>
      <c r="C18" s="7" t="s">
        <v>24</v>
      </c>
      <c r="D18" s="25">
        <v>170</v>
      </c>
      <c r="E18" s="42"/>
      <c r="F18" s="15">
        <f t="shared" si="1"/>
        <v>0</v>
      </c>
      <c r="G18" s="43"/>
      <c r="H18" s="31">
        <f t="shared" si="2"/>
        <v>0</v>
      </c>
      <c r="I18" s="16">
        <f t="shared" si="0"/>
        <v>0</v>
      </c>
    </row>
    <row r="19" spans="1:9" ht="51" x14ac:dyDescent="0.25">
      <c r="A19" s="8" t="s">
        <v>20</v>
      </c>
      <c r="B19" s="30" t="s">
        <v>127</v>
      </c>
      <c r="C19" s="7" t="s">
        <v>25</v>
      </c>
      <c r="D19" s="25">
        <v>2</v>
      </c>
      <c r="E19" s="42"/>
      <c r="F19" s="15">
        <f t="shared" si="1"/>
        <v>0</v>
      </c>
      <c r="G19" s="43"/>
      <c r="H19" s="31">
        <f t="shared" si="2"/>
        <v>0</v>
      </c>
      <c r="I19" s="16">
        <f t="shared" si="0"/>
        <v>0</v>
      </c>
    </row>
    <row r="20" spans="1:9" ht="66.599999999999994" customHeight="1" x14ac:dyDescent="0.25">
      <c r="A20" s="8" t="s">
        <v>21</v>
      </c>
      <c r="B20" s="30" t="s">
        <v>153</v>
      </c>
      <c r="C20" s="7" t="s">
        <v>25</v>
      </c>
      <c r="D20" s="25">
        <v>70</v>
      </c>
      <c r="E20" s="42"/>
      <c r="F20" s="15">
        <f t="shared" si="1"/>
        <v>0</v>
      </c>
      <c r="G20" s="43"/>
      <c r="H20" s="31">
        <f t="shared" si="2"/>
        <v>0</v>
      </c>
      <c r="I20" s="16">
        <f t="shared" si="0"/>
        <v>0</v>
      </c>
    </row>
    <row r="21" spans="1:9" ht="75.75" customHeight="1" x14ac:dyDescent="0.25">
      <c r="A21" s="8" t="s">
        <v>22</v>
      </c>
      <c r="B21" s="30" t="s">
        <v>154</v>
      </c>
      <c r="C21" s="7" t="s">
        <v>36</v>
      </c>
      <c r="D21" s="25">
        <v>250</v>
      </c>
      <c r="E21" s="42"/>
      <c r="F21" s="15">
        <f t="shared" si="1"/>
        <v>0</v>
      </c>
      <c r="G21" s="43"/>
      <c r="H21" s="31">
        <f t="shared" si="2"/>
        <v>0</v>
      </c>
      <c r="I21" s="16">
        <f t="shared" si="0"/>
        <v>0</v>
      </c>
    </row>
    <row r="22" spans="1:9" ht="25.5" x14ac:dyDescent="0.25">
      <c r="A22" s="8" t="s">
        <v>23</v>
      </c>
      <c r="B22" s="30" t="s">
        <v>128</v>
      </c>
      <c r="C22" s="7" t="s">
        <v>25</v>
      </c>
      <c r="D22" s="25">
        <v>400</v>
      </c>
      <c r="E22" s="42"/>
      <c r="F22" s="15">
        <f t="shared" si="1"/>
        <v>0</v>
      </c>
      <c r="G22" s="43"/>
      <c r="H22" s="31">
        <f t="shared" si="2"/>
        <v>0</v>
      </c>
      <c r="I22" s="16">
        <f t="shared" si="0"/>
        <v>0</v>
      </c>
    </row>
    <row r="23" spans="1:9" ht="34.9" customHeight="1" x14ac:dyDescent="0.25">
      <c r="A23" s="8" t="s">
        <v>28</v>
      </c>
      <c r="B23" s="30" t="s">
        <v>129</v>
      </c>
      <c r="C23" s="7" t="s">
        <v>25</v>
      </c>
      <c r="D23" s="25">
        <v>90</v>
      </c>
      <c r="E23" s="42"/>
      <c r="F23" s="15">
        <f t="shared" si="1"/>
        <v>0</v>
      </c>
      <c r="G23" s="43"/>
      <c r="H23" s="31">
        <f t="shared" si="2"/>
        <v>0</v>
      </c>
      <c r="I23" s="16">
        <f t="shared" si="0"/>
        <v>0</v>
      </c>
    </row>
    <row r="24" spans="1:9" ht="31.5" customHeight="1" x14ac:dyDescent="0.25">
      <c r="A24" s="8" t="s">
        <v>29</v>
      </c>
      <c r="B24" s="30" t="s">
        <v>113</v>
      </c>
      <c r="C24" s="7" t="s">
        <v>25</v>
      </c>
      <c r="D24" s="25">
        <v>10</v>
      </c>
      <c r="E24" s="42"/>
      <c r="F24" s="15">
        <f t="shared" si="1"/>
        <v>0</v>
      </c>
      <c r="G24" s="43"/>
      <c r="H24" s="31">
        <f t="shared" si="2"/>
        <v>0</v>
      </c>
      <c r="I24" s="16">
        <f t="shared" si="0"/>
        <v>0</v>
      </c>
    </row>
    <row r="25" spans="1:9" ht="54" x14ac:dyDescent="0.25">
      <c r="A25" s="8" t="s">
        <v>30</v>
      </c>
      <c r="B25" s="30" t="s">
        <v>155</v>
      </c>
      <c r="C25" s="7" t="s">
        <v>27</v>
      </c>
      <c r="D25" s="25">
        <v>8100</v>
      </c>
      <c r="E25" s="42"/>
      <c r="F25" s="15">
        <f t="shared" si="1"/>
        <v>0</v>
      </c>
      <c r="G25" s="43"/>
      <c r="H25" s="31">
        <f t="shared" si="2"/>
        <v>0</v>
      </c>
      <c r="I25" s="16">
        <f t="shared" si="0"/>
        <v>0</v>
      </c>
    </row>
    <row r="26" spans="1:9" ht="66" customHeight="1" x14ac:dyDescent="0.25">
      <c r="A26" s="8" t="s">
        <v>31</v>
      </c>
      <c r="B26" s="32" t="s">
        <v>144</v>
      </c>
      <c r="C26" s="10" t="s">
        <v>27</v>
      </c>
      <c r="D26" s="25">
        <v>140</v>
      </c>
      <c r="E26" s="42"/>
      <c r="F26" s="15">
        <f t="shared" si="1"/>
        <v>0</v>
      </c>
      <c r="G26" s="43"/>
      <c r="H26" s="31">
        <f t="shared" si="2"/>
        <v>0</v>
      </c>
      <c r="I26" s="16">
        <f t="shared" si="0"/>
        <v>0</v>
      </c>
    </row>
    <row r="27" spans="1:9" ht="22.15" customHeight="1" x14ac:dyDescent="0.25">
      <c r="A27" s="8" t="s">
        <v>32</v>
      </c>
      <c r="B27" s="30" t="s">
        <v>82</v>
      </c>
      <c r="C27" s="7" t="s">
        <v>25</v>
      </c>
      <c r="D27" s="25">
        <v>50</v>
      </c>
      <c r="E27" s="42"/>
      <c r="F27" s="15">
        <f t="shared" si="1"/>
        <v>0</v>
      </c>
      <c r="G27" s="43"/>
      <c r="H27" s="31">
        <f t="shared" si="2"/>
        <v>0</v>
      </c>
      <c r="I27" s="16">
        <f t="shared" si="0"/>
        <v>0</v>
      </c>
    </row>
    <row r="28" spans="1:9" ht="23.45" customHeight="1" x14ac:dyDescent="0.25">
      <c r="A28" s="8" t="s">
        <v>33</v>
      </c>
      <c r="B28" s="33" t="s">
        <v>102</v>
      </c>
      <c r="C28" s="12" t="s">
        <v>84</v>
      </c>
      <c r="D28" s="25">
        <v>30</v>
      </c>
      <c r="E28" s="42"/>
      <c r="F28" s="15">
        <f t="shared" si="1"/>
        <v>0</v>
      </c>
      <c r="G28" s="43"/>
      <c r="H28" s="31">
        <f t="shared" si="2"/>
        <v>0</v>
      </c>
      <c r="I28" s="16">
        <f t="shared" si="0"/>
        <v>0</v>
      </c>
    </row>
    <row r="29" spans="1:9" ht="97.15" customHeight="1" x14ac:dyDescent="0.25">
      <c r="A29" s="8" t="s">
        <v>34</v>
      </c>
      <c r="B29" s="30" t="s">
        <v>107</v>
      </c>
      <c r="C29" s="12" t="s">
        <v>25</v>
      </c>
      <c r="D29" s="25">
        <v>20</v>
      </c>
      <c r="E29" s="42"/>
      <c r="F29" s="15">
        <f t="shared" si="1"/>
        <v>0</v>
      </c>
      <c r="G29" s="43"/>
      <c r="H29" s="31">
        <f t="shared" si="2"/>
        <v>0</v>
      </c>
      <c r="I29" s="16">
        <f t="shared" si="0"/>
        <v>0</v>
      </c>
    </row>
    <row r="30" spans="1:9" ht="121.5" customHeight="1" x14ac:dyDescent="0.25">
      <c r="A30" s="8" t="s">
        <v>35</v>
      </c>
      <c r="B30" s="32" t="s">
        <v>145</v>
      </c>
      <c r="C30" s="10" t="s">
        <v>36</v>
      </c>
      <c r="D30" s="25">
        <v>1</v>
      </c>
      <c r="E30" s="42"/>
      <c r="F30" s="15">
        <f t="shared" si="1"/>
        <v>0</v>
      </c>
      <c r="G30" s="43"/>
      <c r="H30" s="31">
        <f t="shared" si="2"/>
        <v>0</v>
      </c>
      <c r="I30" s="16">
        <f t="shared" si="0"/>
        <v>0</v>
      </c>
    </row>
    <row r="31" spans="1:9" ht="163.5" customHeight="1" x14ac:dyDescent="0.25">
      <c r="A31" s="8" t="s">
        <v>37</v>
      </c>
      <c r="B31" s="32" t="s">
        <v>156</v>
      </c>
      <c r="C31" s="12" t="s">
        <v>36</v>
      </c>
      <c r="D31" s="25">
        <v>150</v>
      </c>
      <c r="E31" s="42"/>
      <c r="F31" s="15">
        <f t="shared" si="1"/>
        <v>0</v>
      </c>
      <c r="G31" s="43"/>
      <c r="H31" s="31">
        <f t="shared" si="2"/>
        <v>0</v>
      </c>
      <c r="I31" s="16">
        <f t="shared" si="0"/>
        <v>0</v>
      </c>
    </row>
    <row r="32" spans="1:9" ht="39" x14ac:dyDescent="0.25">
      <c r="A32" s="8" t="s">
        <v>38</v>
      </c>
      <c r="B32" s="32" t="s">
        <v>157</v>
      </c>
      <c r="C32" s="7" t="s">
        <v>36</v>
      </c>
      <c r="D32" s="25">
        <v>50</v>
      </c>
      <c r="E32" s="42"/>
      <c r="F32" s="15">
        <f t="shared" si="1"/>
        <v>0</v>
      </c>
      <c r="G32" s="43"/>
      <c r="H32" s="31">
        <f t="shared" si="2"/>
        <v>0</v>
      </c>
      <c r="I32" s="16">
        <f t="shared" si="0"/>
        <v>0</v>
      </c>
    </row>
    <row r="33" spans="1:9" ht="131.25" customHeight="1" x14ac:dyDescent="0.25">
      <c r="A33" s="8" t="s">
        <v>40</v>
      </c>
      <c r="B33" s="32" t="s">
        <v>158</v>
      </c>
      <c r="C33" s="9" t="s">
        <v>36</v>
      </c>
      <c r="D33" s="25">
        <v>5</v>
      </c>
      <c r="E33" s="42"/>
      <c r="F33" s="15">
        <f t="shared" si="1"/>
        <v>0</v>
      </c>
      <c r="G33" s="43"/>
      <c r="H33" s="31">
        <f t="shared" si="2"/>
        <v>0</v>
      </c>
      <c r="I33" s="16">
        <f t="shared" si="0"/>
        <v>0</v>
      </c>
    </row>
    <row r="34" spans="1:9" ht="54" x14ac:dyDescent="0.25">
      <c r="A34" s="8" t="s">
        <v>41</v>
      </c>
      <c r="B34" s="30" t="s">
        <v>159</v>
      </c>
      <c r="C34" s="8" t="s">
        <v>36</v>
      </c>
      <c r="D34" s="25">
        <v>150</v>
      </c>
      <c r="E34" s="42"/>
      <c r="F34" s="15">
        <f t="shared" ref="F34:F64" si="3">D34*E34</f>
        <v>0</v>
      </c>
      <c r="G34" s="43"/>
      <c r="H34" s="31">
        <f t="shared" ref="H34:H64" si="4">E34*G34+E34</f>
        <v>0</v>
      </c>
      <c r="I34" s="16">
        <f t="shared" ref="I34:I64" si="5">D34*H34</f>
        <v>0</v>
      </c>
    </row>
    <row r="35" spans="1:9" ht="110.25" customHeight="1" x14ac:dyDescent="0.25">
      <c r="A35" s="8" t="s">
        <v>42</v>
      </c>
      <c r="B35" s="30" t="s">
        <v>160</v>
      </c>
      <c r="C35" s="7" t="s">
        <v>36</v>
      </c>
      <c r="D35" s="25">
        <v>50</v>
      </c>
      <c r="E35" s="42"/>
      <c r="F35" s="15">
        <f t="shared" si="3"/>
        <v>0</v>
      </c>
      <c r="G35" s="43"/>
      <c r="H35" s="31">
        <f t="shared" si="4"/>
        <v>0</v>
      </c>
      <c r="I35" s="16">
        <f t="shared" si="5"/>
        <v>0</v>
      </c>
    </row>
    <row r="36" spans="1:9" ht="23.45" customHeight="1" x14ac:dyDescent="0.25">
      <c r="A36" s="8" t="s">
        <v>43</v>
      </c>
      <c r="B36" s="30" t="s">
        <v>96</v>
      </c>
      <c r="C36" s="11" t="s">
        <v>25</v>
      </c>
      <c r="D36" s="25">
        <v>8</v>
      </c>
      <c r="E36" s="42"/>
      <c r="F36" s="15">
        <f t="shared" si="3"/>
        <v>0</v>
      </c>
      <c r="G36" s="43"/>
      <c r="H36" s="31">
        <f t="shared" si="4"/>
        <v>0</v>
      </c>
      <c r="I36" s="16">
        <f t="shared" si="5"/>
        <v>0</v>
      </c>
    </row>
    <row r="37" spans="1:9" ht="50.45" customHeight="1" x14ac:dyDescent="0.25">
      <c r="A37" s="8" t="s">
        <v>44</v>
      </c>
      <c r="B37" s="30" t="s">
        <v>161</v>
      </c>
      <c r="C37" s="22" t="s">
        <v>36</v>
      </c>
      <c r="D37" s="25">
        <v>180</v>
      </c>
      <c r="E37" s="42"/>
      <c r="F37" s="15">
        <f t="shared" si="3"/>
        <v>0</v>
      </c>
      <c r="G37" s="43"/>
      <c r="H37" s="31">
        <f t="shared" si="4"/>
        <v>0</v>
      </c>
      <c r="I37" s="16">
        <f t="shared" si="5"/>
        <v>0</v>
      </c>
    </row>
    <row r="38" spans="1:9" ht="64.900000000000006" customHeight="1" x14ac:dyDescent="0.25">
      <c r="A38" s="8" t="s">
        <v>45</v>
      </c>
      <c r="B38" s="32" t="s">
        <v>130</v>
      </c>
      <c r="C38" s="9" t="s">
        <v>36</v>
      </c>
      <c r="D38" s="25">
        <v>70</v>
      </c>
      <c r="E38" s="42"/>
      <c r="F38" s="15">
        <f t="shared" si="3"/>
        <v>0</v>
      </c>
      <c r="G38" s="43"/>
      <c r="H38" s="31">
        <f t="shared" si="4"/>
        <v>0</v>
      </c>
      <c r="I38" s="16">
        <f t="shared" si="5"/>
        <v>0</v>
      </c>
    </row>
    <row r="39" spans="1:9" ht="142.5" customHeight="1" x14ac:dyDescent="0.25">
      <c r="A39" s="8" t="s">
        <v>46</v>
      </c>
      <c r="B39" s="30" t="s">
        <v>109</v>
      </c>
      <c r="C39" s="12" t="s">
        <v>36</v>
      </c>
      <c r="D39" s="25">
        <v>10</v>
      </c>
      <c r="E39" s="42"/>
      <c r="F39" s="15">
        <f t="shared" si="3"/>
        <v>0</v>
      </c>
      <c r="G39" s="43"/>
      <c r="H39" s="31">
        <f t="shared" si="4"/>
        <v>0</v>
      </c>
      <c r="I39" s="16">
        <f t="shared" si="5"/>
        <v>0</v>
      </c>
    </row>
    <row r="40" spans="1:9" ht="130.5" x14ac:dyDescent="0.25">
      <c r="A40" s="8" t="s">
        <v>47</v>
      </c>
      <c r="B40" s="30" t="s">
        <v>162</v>
      </c>
      <c r="C40" s="7" t="s">
        <v>36</v>
      </c>
      <c r="D40" s="25">
        <v>160</v>
      </c>
      <c r="E40" s="42"/>
      <c r="F40" s="15">
        <f t="shared" si="3"/>
        <v>0</v>
      </c>
      <c r="G40" s="43"/>
      <c r="H40" s="31">
        <f t="shared" si="4"/>
        <v>0</v>
      </c>
      <c r="I40" s="16">
        <f t="shared" si="5"/>
        <v>0</v>
      </c>
    </row>
    <row r="41" spans="1:9" ht="102" x14ac:dyDescent="0.25">
      <c r="A41" s="8" t="s">
        <v>48</v>
      </c>
      <c r="B41" s="30" t="s">
        <v>146</v>
      </c>
      <c r="C41" s="7" t="s">
        <v>36</v>
      </c>
      <c r="D41" s="25">
        <v>50</v>
      </c>
      <c r="E41" s="42"/>
      <c r="F41" s="15">
        <f t="shared" si="3"/>
        <v>0</v>
      </c>
      <c r="G41" s="43"/>
      <c r="H41" s="31">
        <f t="shared" si="4"/>
        <v>0</v>
      </c>
      <c r="I41" s="16">
        <f t="shared" si="5"/>
        <v>0</v>
      </c>
    </row>
    <row r="42" spans="1:9" ht="76.5" x14ac:dyDescent="0.25">
      <c r="A42" s="8" t="s">
        <v>49</v>
      </c>
      <c r="B42" s="30" t="s">
        <v>101</v>
      </c>
      <c r="C42" s="12" t="s">
        <v>36</v>
      </c>
      <c r="D42" s="25">
        <v>3</v>
      </c>
      <c r="E42" s="42"/>
      <c r="F42" s="15">
        <f t="shared" si="3"/>
        <v>0</v>
      </c>
      <c r="G42" s="43"/>
      <c r="H42" s="31">
        <f t="shared" si="4"/>
        <v>0</v>
      </c>
      <c r="I42" s="16">
        <f t="shared" si="5"/>
        <v>0</v>
      </c>
    </row>
    <row r="43" spans="1:9" ht="64.5" customHeight="1" x14ac:dyDescent="0.25">
      <c r="A43" s="8" t="s">
        <v>50</v>
      </c>
      <c r="B43" s="30" t="s">
        <v>163</v>
      </c>
      <c r="C43" s="12" t="s">
        <v>83</v>
      </c>
      <c r="D43" s="25">
        <v>5</v>
      </c>
      <c r="E43" s="42"/>
      <c r="F43" s="15">
        <f t="shared" si="3"/>
        <v>0</v>
      </c>
      <c r="G43" s="43"/>
      <c r="H43" s="31">
        <f t="shared" si="4"/>
        <v>0</v>
      </c>
      <c r="I43" s="16">
        <f t="shared" si="5"/>
        <v>0</v>
      </c>
    </row>
    <row r="44" spans="1:9" ht="72.599999999999994" customHeight="1" x14ac:dyDescent="0.25">
      <c r="A44" s="8" t="s">
        <v>51</v>
      </c>
      <c r="B44" s="30" t="s">
        <v>114</v>
      </c>
      <c r="C44" s="7" t="s">
        <v>83</v>
      </c>
      <c r="D44" s="25">
        <v>40</v>
      </c>
      <c r="E44" s="42"/>
      <c r="F44" s="15">
        <f t="shared" si="3"/>
        <v>0</v>
      </c>
      <c r="G44" s="43"/>
      <c r="H44" s="31">
        <f t="shared" si="4"/>
        <v>0</v>
      </c>
      <c r="I44" s="16">
        <f t="shared" si="5"/>
        <v>0</v>
      </c>
    </row>
    <row r="45" spans="1:9" ht="124.9" customHeight="1" x14ac:dyDescent="0.25">
      <c r="A45" s="8" t="s">
        <v>52</v>
      </c>
      <c r="B45" s="30" t="s">
        <v>123</v>
      </c>
      <c r="C45" s="7" t="s">
        <v>87</v>
      </c>
      <c r="D45" s="25">
        <v>45</v>
      </c>
      <c r="E45" s="42"/>
      <c r="F45" s="15">
        <f t="shared" si="3"/>
        <v>0</v>
      </c>
      <c r="G45" s="43"/>
      <c r="H45" s="31">
        <f t="shared" si="4"/>
        <v>0</v>
      </c>
      <c r="I45" s="16">
        <f t="shared" si="5"/>
        <v>0</v>
      </c>
    </row>
    <row r="46" spans="1:9" ht="66.75" customHeight="1" x14ac:dyDescent="0.25">
      <c r="A46" s="8" t="s">
        <v>53</v>
      </c>
      <c r="B46" s="30" t="s">
        <v>164</v>
      </c>
      <c r="C46" s="7" t="s">
        <v>85</v>
      </c>
      <c r="D46" s="25">
        <v>2300</v>
      </c>
      <c r="E46" s="42"/>
      <c r="F46" s="15">
        <f t="shared" si="3"/>
        <v>0</v>
      </c>
      <c r="G46" s="43"/>
      <c r="H46" s="31">
        <f t="shared" si="4"/>
        <v>0</v>
      </c>
      <c r="I46" s="16">
        <f t="shared" si="5"/>
        <v>0</v>
      </c>
    </row>
    <row r="47" spans="1:9" ht="71.25" customHeight="1" x14ac:dyDescent="0.25">
      <c r="A47" s="8" t="s">
        <v>54</v>
      </c>
      <c r="B47" s="30" t="s">
        <v>147</v>
      </c>
      <c r="C47" s="7" t="s">
        <v>27</v>
      </c>
      <c r="D47" s="25">
        <v>1350</v>
      </c>
      <c r="E47" s="42"/>
      <c r="F47" s="15">
        <f t="shared" si="3"/>
        <v>0</v>
      </c>
      <c r="G47" s="43"/>
      <c r="H47" s="31">
        <f t="shared" si="4"/>
        <v>0</v>
      </c>
      <c r="I47" s="16">
        <f t="shared" si="5"/>
        <v>0</v>
      </c>
    </row>
    <row r="48" spans="1:9" ht="54" customHeight="1" x14ac:dyDescent="0.25">
      <c r="A48" s="8" t="s">
        <v>55</v>
      </c>
      <c r="B48" s="30" t="s">
        <v>165</v>
      </c>
      <c r="C48" s="7" t="s">
        <v>27</v>
      </c>
      <c r="D48" s="25">
        <v>66</v>
      </c>
      <c r="E48" s="42"/>
      <c r="F48" s="15">
        <f t="shared" si="3"/>
        <v>0</v>
      </c>
      <c r="G48" s="43"/>
      <c r="H48" s="31">
        <f t="shared" si="4"/>
        <v>0</v>
      </c>
      <c r="I48" s="16">
        <f t="shared" si="5"/>
        <v>0</v>
      </c>
    </row>
    <row r="49" spans="1:9" ht="82.5" customHeight="1" x14ac:dyDescent="0.25">
      <c r="A49" s="8" t="s">
        <v>56</v>
      </c>
      <c r="B49" s="30" t="s">
        <v>166</v>
      </c>
      <c r="C49" s="7" t="s">
        <v>85</v>
      </c>
      <c r="D49" s="25">
        <v>140</v>
      </c>
      <c r="E49" s="42"/>
      <c r="F49" s="15">
        <f t="shared" si="3"/>
        <v>0</v>
      </c>
      <c r="G49" s="43"/>
      <c r="H49" s="31">
        <f t="shared" si="4"/>
        <v>0</v>
      </c>
      <c r="I49" s="16">
        <f t="shared" si="5"/>
        <v>0</v>
      </c>
    </row>
    <row r="50" spans="1:9" ht="75.75" customHeight="1" x14ac:dyDescent="0.25">
      <c r="A50" s="8" t="s">
        <v>57</v>
      </c>
      <c r="B50" s="30" t="s">
        <v>148</v>
      </c>
      <c r="C50" s="12" t="s">
        <v>27</v>
      </c>
      <c r="D50" s="25">
        <v>150</v>
      </c>
      <c r="E50" s="42"/>
      <c r="F50" s="15">
        <f t="shared" si="3"/>
        <v>0</v>
      </c>
      <c r="G50" s="43"/>
      <c r="H50" s="31">
        <f t="shared" si="4"/>
        <v>0</v>
      </c>
      <c r="I50" s="16">
        <f t="shared" si="5"/>
        <v>0</v>
      </c>
    </row>
    <row r="51" spans="1:9" ht="31.9" customHeight="1" x14ac:dyDescent="0.25">
      <c r="A51" s="8" t="s">
        <v>58</v>
      </c>
      <c r="B51" s="30" t="s">
        <v>86</v>
      </c>
      <c r="C51" s="7" t="s">
        <v>87</v>
      </c>
      <c r="D51" s="25">
        <v>8</v>
      </c>
      <c r="E51" s="42"/>
      <c r="F51" s="15">
        <f t="shared" si="3"/>
        <v>0</v>
      </c>
      <c r="G51" s="43"/>
      <c r="H51" s="31">
        <f t="shared" si="4"/>
        <v>0</v>
      </c>
      <c r="I51" s="16">
        <f t="shared" si="5"/>
        <v>0</v>
      </c>
    </row>
    <row r="52" spans="1:9" ht="49.5" customHeight="1" x14ac:dyDescent="0.25">
      <c r="A52" s="8" t="s">
        <v>59</v>
      </c>
      <c r="B52" s="30" t="s">
        <v>88</v>
      </c>
      <c r="C52" s="7" t="s">
        <v>87</v>
      </c>
      <c r="D52" s="25">
        <v>14000</v>
      </c>
      <c r="E52" s="42"/>
      <c r="F52" s="15">
        <f t="shared" si="3"/>
        <v>0</v>
      </c>
      <c r="G52" s="43"/>
      <c r="H52" s="31">
        <f t="shared" si="4"/>
        <v>0</v>
      </c>
      <c r="I52" s="16">
        <f t="shared" si="5"/>
        <v>0</v>
      </c>
    </row>
    <row r="53" spans="1:9" ht="84.75" customHeight="1" x14ac:dyDescent="0.25">
      <c r="A53" s="8" t="s">
        <v>60</v>
      </c>
      <c r="B53" s="32" t="s">
        <v>122</v>
      </c>
      <c r="C53" s="9" t="s">
        <v>87</v>
      </c>
      <c r="D53" s="25">
        <v>35</v>
      </c>
      <c r="E53" s="42"/>
      <c r="F53" s="15">
        <f t="shared" si="3"/>
        <v>0</v>
      </c>
      <c r="G53" s="43"/>
      <c r="H53" s="31">
        <f t="shared" si="4"/>
        <v>0</v>
      </c>
      <c r="I53" s="16">
        <f t="shared" si="5"/>
        <v>0</v>
      </c>
    </row>
    <row r="54" spans="1:9" ht="30" customHeight="1" x14ac:dyDescent="0.25">
      <c r="A54" s="8" t="s">
        <v>61</v>
      </c>
      <c r="B54" s="30" t="s">
        <v>95</v>
      </c>
      <c r="C54" s="12" t="s">
        <v>87</v>
      </c>
      <c r="D54" s="25">
        <v>5</v>
      </c>
      <c r="E54" s="42"/>
      <c r="F54" s="15">
        <f t="shared" si="3"/>
        <v>0</v>
      </c>
      <c r="G54" s="43"/>
      <c r="H54" s="31">
        <f t="shared" si="4"/>
        <v>0</v>
      </c>
      <c r="I54" s="16">
        <f t="shared" si="5"/>
        <v>0</v>
      </c>
    </row>
    <row r="55" spans="1:9" ht="39" customHeight="1" x14ac:dyDescent="0.25">
      <c r="A55" s="8" t="s">
        <v>62</v>
      </c>
      <c r="B55" s="30" t="s">
        <v>89</v>
      </c>
      <c r="C55" s="7" t="s">
        <v>87</v>
      </c>
      <c r="D55" s="25">
        <v>110</v>
      </c>
      <c r="E55" s="42"/>
      <c r="F55" s="15">
        <f t="shared" si="3"/>
        <v>0</v>
      </c>
      <c r="G55" s="43"/>
      <c r="H55" s="31">
        <f t="shared" si="4"/>
        <v>0</v>
      </c>
      <c r="I55" s="16">
        <f t="shared" si="5"/>
        <v>0</v>
      </c>
    </row>
    <row r="56" spans="1:9" ht="32.25" customHeight="1" x14ac:dyDescent="0.25">
      <c r="A56" s="8" t="s">
        <v>63</v>
      </c>
      <c r="B56" s="30" t="s">
        <v>131</v>
      </c>
      <c r="C56" s="7" t="s">
        <v>84</v>
      </c>
      <c r="D56" s="25">
        <v>25</v>
      </c>
      <c r="E56" s="42"/>
      <c r="F56" s="15">
        <f t="shared" si="3"/>
        <v>0</v>
      </c>
      <c r="G56" s="43"/>
      <c r="H56" s="31">
        <f t="shared" si="4"/>
        <v>0</v>
      </c>
      <c r="I56" s="16">
        <f t="shared" si="5"/>
        <v>0</v>
      </c>
    </row>
    <row r="57" spans="1:9" ht="22.15" customHeight="1" x14ac:dyDescent="0.25">
      <c r="A57" s="8" t="s">
        <v>64</v>
      </c>
      <c r="B57" s="30" t="s">
        <v>97</v>
      </c>
      <c r="C57" s="21" t="s">
        <v>83</v>
      </c>
      <c r="D57" s="25">
        <v>10</v>
      </c>
      <c r="E57" s="42"/>
      <c r="F57" s="15">
        <f t="shared" si="3"/>
        <v>0</v>
      </c>
      <c r="G57" s="43"/>
      <c r="H57" s="31">
        <f t="shared" si="4"/>
        <v>0</v>
      </c>
      <c r="I57" s="16">
        <f t="shared" si="5"/>
        <v>0</v>
      </c>
    </row>
    <row r="58" spans="1:9" ht="46.5" customHeight="1" x14ac:dyDescent="0.25">
      <c r="A58" s="8" t="s">
        <v>65</v>
      </c>
      <c r="B58" s="34" t="s">
        <v>143</v>
      </c>
      <c r="C58" s="7" t="s">
        <v>90</v>
      </c>
      <c r="D58" s="25">
        <v>15</v>
      </c>
      <c r="E58" s="42"/>
      <c r="F58" s="15">
        <f t="shared" si="3"/>
        <v>0</v>
      </c>
      <c r="G58" s="43"/>
      <c r="H58" s="31">
        <f t="shared" si="4"/>
        <v>0</v>
      </c>
      <c r="I58" s="16">
        <f t="shared" si="5"/>
        <v>0</v>
      </c>
    </row>
    <row r="59" spans="1:9" ht="37.9" customHeight="1" x14ac:dyDescent="0.25">
      <c r="A59" s="8" t="s">
        <v>66</v>
      </c>
      <c r="B59" s="30" t="s">
        <v>115</v>
      </c>
      <c r="C59" s="7" t="s">
        <v>25</v>
      </c>
      <c r="D59" s="25">
        <v>25</v>
      </c>
      <c r="E59" s="42"/>
      <c r="F59" s="15">
        <f t="shared" si="3"/>
        <v>0</v>
      </c>
      <c r="G59" s="43"/>
      <c r="H59" s="31">
        <f t="shared" si="4"/>
        <v>0</v>
      </c>
      <c r="I59" s="16">
        <f t="shared" si="5"/>
        <v>0</v>
      </c>
    </row>
    <row r="60" spans="1:9" ht="30" customHeight="1" x14ac:dyDescent="0.25">
      <c r="A60" s="8" t="s">
        <v>67</v>
      </c>
      <c r="B60" s="30" t="s">
        <v>116</v>
      </c>
      <c r="C60" s="7" t="s">
        <v>25</v>
      </c>
      <c r="D60" s="25">
        <v>450</v>
      </c>
      <c r="E60" s="42"/>
      <c r="F60" s="15">
        <f t="shared" si="3"/>
        <v>0</v>
      </c>
      <c r="G60" s="43"/>
      <c r="H60" s="31">
        <f t="shared" si="4"/>
        <v>0</v>
      </c>
      <c r="I60" s="16">
        <f t="shared" si="5"/>
        <v>0</v>
      </c>
    </row>
    <row r="61" spans="1:9" ht="50.25" customHeight="1" x14ac:dyDescent="0.25">
      <c r="A61" s="8" t="s">
        <v>68</v>
      </c>
      <c r="B61" s="30" t="s">
        <v>91</v>
      </c>
      <c r="C61" s="7" t="s">
        <v>84</v>
      </c>
      <c r="D61" s="25">
        <v>16</v>
      </c>
      <c r="E61" s="42"/>
      <c r="F61" s="15">
        <f t="shared" si="3"/>
        <v>0</v>
      </c>
      <c r="G61" s="43"/>
      <c r="H61" s="31">
        <f t="shared" si="4"/>
        <v>0</v>
      </c>
      <c r="I61" s="16">
        <f t="shared" si="5"/>
        <v>0</v>
      </c>
    </row>
    <row r="62" spans="1:9" ht="23.45" customHeight="1" x14ac:dyDescent="0.25">
      <c r="A62" s="8" t="s">
        <v>69</v>
      </c>
      <c r="B62" s="30" t="s">
        <v>106</v>
      </c>
      <c r="C62" s="7" t="s">
        <v>24</v>
      </c>
      <c r="D62" s="25">
        <v>2500</v>
      </c>
      <c r="E62" s="42"/>
      <c r="F62" s="15">
        <f t="shared" si="3"/>
        <v>0</v>
      </c>
      <c r="G62" s="43"/>
      <c r="H62" s="31">
        <f t="shared" si="4"/>
        <v>0</v>
      </c>
      <c r="I62" s="16">
        <f t="shared" si="5"/>
        <v>0</v>
      </c>
    </row>
    <row r="63" spans="1:9" ht="43.15" customHeight="1" x14ac:dyDescent="0.25">
      <c r="A63" s="8" t="s">
        <v>70</v>
      </c>
      <c r="B63" s="30" t="s">
        <v>132</v>
      </c>
      <c r="C63" s="8" t="s">
        <v>84</v>
      </c>
      <c r="D63" s="25">
        <v>85</v>
      </c>
      <c r="E63" s="42"/>
      <c r="F63" s="15">
        <f t="shared" si="3"/>
        <v>0</v>
      </c>
      <c r="G63" s="43"/>
      <c r="H63" s="31">
        <f t="shared" si="4"/>
        <v>0</v>
      </c>
      <c r="I63" s="16">
        <f t="shared" si="5"/>
        <v>0</v>
      </c>
    </row>
    <row r="64" spans="1:9" ht="59.45" customHeight="1" x14ac:dyDescent="0.25">
      <c r="A64" s="8" t="s">
        <v>71</v>
      </c>
      <c r="B64" s="32" t="s">
        <v>167</v>
      </c>
      <c r="C64" s="20" t="s">
        <v>36</v>
      </c>
      <c r="D64" s="25">
        <v>25</v>
      </c>
      <c r="E64" s="42"/>
      <c r="F64" s="15">
        <f t="shared" si="3"/>
        <v>0</v>
      </c>
      <c r="G64" s="43"/>
      <c r="H64" s="31">
        <f t="shared" si="4"/>
        <v>0</v>
      </c>
      <c r="I64" s="16">
        <f t="shared" si="5"/>
        <v>0</v>
      </c>
    </row>
    <row r="65" spans="1:9" ht="28.5" customHeight="1" x14ac:dyDescent="0.25">
      <c r="A65" s="8" t="s">
        <v>72</v>
      </c>
      <c r="B65" s="30" t="s">
        <v>117</v>
      </c>
      <c r="C65" s="8" t="s">
        <v>25</v>
      </c>
      <c r="D65" s="25">
        <v>1300</v>
      </c>
      <c r="E65" s="42"/>
      <c r="F65" s="15">
        <f t="shared" ref="F65:F75" si="6">D65*E65</f>
        <v>0</v>
      </c>
      <c r="G65" s="43"/>
      <c r="H65" s="31">
        <f t="shared" ref="H65:H73" si="7">E65*G65+E65</f>
        <v>0</v>
      </c>
      <c r="I65" s="16">
        <f t="shared" ref="I65:I75" si="8">D65*H65</f>
        <v>0</v>
      </c>
    </row>
    <row r="66" spans="1:9" ht="39" customHeight="1" x14ac:dyDescent="0.25">
      <c r="A66" s="8" t="s">
        <v>73</v>
      </c>
      <c r="B66" s="30" t="s">
        <v>133</v>
      </c>
      <c r="C66" s="8" t="s">
        <v>84</v>
      </c>
      <c r="D66" s="25">
        <v>20</v>
      </c>
      <c r="E66" s="42"/>
      <c r="F66" s="15">
        <f t="shared" si="6"/>
        <v>0</v>
      </c>
      <c r="G66" s="43"/>
      <c r="H66" s="31">
        <f t="shared" si="7"/>
        <v>0</v>
      </c>
      <c r="I66" s="16">
        <f t="shared" si="8"/>
        <v>0</v>
      </c>
    </row>
    <row r="67" spans="1:9" ht="37.9" customHeight="1" x14ac:dyDescent="0.25">
      <c r="A67" s="8" t="s">
        <v>74</v>
      </c>
      <c r="B67" s="30" t="s">
        <v>99</v>
      </c>
      <c r="C67" s="8" t="s">
        <v>92</v>
      </c>
      <c r="D67" s="25">
        <v>6500</v>
      </c>
      <c r="E67" s="42"/>
      <c r="F67" s="15">
        <f t="shared" si="6"/>
        <v>0</v>
      </c>
      <c r="G67" s="43"/>
      <c r="H67" s="31">
        <f t="shared" si="7"/>
        <v>0</v>
      </c>
      <c r="I67" s="16">
        <f t="shared" si="8"/>
        <v>0</v>
      </c>
    </row>
    <row r="68" spans="1:9" ht="41.45" customHeight="1" x14ac:dyDescent="0.25">
      <c r="A68" s="8" t="s">
        <v>75</v>
      </c>
      <c r="B68" s="30" t="s">
        <v>98</v>
      </c>
      <c r="C68" s="8" t="s">
        <v>92</v>
      </c>
      <c r="D68" s="25">
        <v>17300</v>
      </c>
      <c r="E68" s="42"/>
      <c r="F68" s="15">
        <f t="shared" si="6"/>
        <v>0</v>
      </c>
      <c r="G68" s="43"/>
      <c r="H68" s="31">
        <f t="shared" si="7"/>
        <v>0</v>
      </c>
      <c r="I68" s="16">
        <f t="shared" si="8"/>
        <v>0</v>
      </c>
    </row>
    <row r="69" spans="1:9" ht="35.25" customHeight="1" x14ac:dyDescent="0.25">
      <c r="A69" s="8" t="s">
        <v>76</v>
      </c>
      <c r="B69" s="30" t="s">
        <v>100</v>
      </c>
      <c r="C69" s="8" t="s">
        <v>92</v>
      </c>
      <c r="D69" s="25">
        <v>7900</v>
      </c>
      <c r="E69" s="42"/>
      <c r="F69" s="15">
        <f t="shared" si="6"/>
        <v>0</v>
      </c>
      <c r="G69" s="43"/>
      <c r="H69" s="31">
        <f t="shared" si="7"/>
        <v>0</v>
      </c>
      <c r="I69" s="16">
        <f t="shared" si="8"/>
        <v>0</v>
      </c>
    </row>
    <row r="70" spans="1:9" ht="18" customHeight="1" x14ac:dyDescent="0.2">
      <c r="A70" s="8" t="s">
        <v>77</v>
      </c>
      <c r="B70" s="35" t="s">
        <v>134</v>
      </c>
      <c r="C70" s="24" t="s">
        <v>92</v>
      </c>
      <c r="D70" s="25">
        <v>25</v>
      </c>
      <c r="E70" s="42"/>
      <c r="F70" s="15">
        <f t="shared" si="6"/>
        <v>0</v>
      </c>
      <c r="G70" s="43"/>
      <c r="H70" s="31">
        <f t="shared" si="7"/>
        <v>0</v>
      </c>
      <c r="I70" s="16">
        <f t="shared" si="8"/>
        <v>0</v>
      </c>
    </row>
    <row r="71" spans="1:9" ht="129" customHeight="1" x14ac:dyDescent="0.25">
      <c r="A71" s="8" t="s">
        <v>121</v>
      </c>
      <c r="B71" s="32" t="s">
        <v>168</v>
      </c>
      <c r="C71" s="20" t="s">
        <v>36</v>
      </c>
      <c r="D71" s="25">
        <v>90</v>
      </c>
      <c r="E71" s="42"/>
      <c r="F71" s="15">
        <f t="shared" si="6"/>
        <v>0</v>
      </c>
      <c r="G71" s="43"/>
      <c r="H71" s="31">
        <f t="shared" si="7"/>
        <v>0</v>
      </c>
      <c r="I71" s="16">
        <f t="shared" si="8"/>
        <v>0</v>
      </c>
    </row>
    <row r="72" spans="1:9" ht="44.45" customHeight="1" x14ac:dyDescent="0.25">
      <c r="A72" s="8" t="s">
        <v>78</v>
      </c>
      <c r="B72" s="30" t="s">
        <v>119</v>
      </c>
      <c r="C72" s="8" t="s">
        <v>25</v>
      </c>
      <c r="D72" s="25">
        <v>1</v>
      </c>
      <c r="E72" s="42"/>
      <c r="F72" s="15">
        <f t="shared" si="6"/>
        <v>0</v>
      </c>
      <c r="G72" s="43"/>
      <c r="H72" s="31">
        <f t="shared" si="7"/>
        <v>0</v>
      </c>
      <c r="I72" s="16">
        <f t="shared" si="8"/>
        <v>0</v>
      </c>
    </row>
    <row r="73" spans="1:9" ht="81.75" customHeight="1" x14ac:dyDescent="0.25">
      <c r="A73" s="8" t="s">
        <v>79</v>
      </c>
      <c r="B73" s="30" t="s">
        <v>94</v>
      </c>
      <c r="C73" s="11" t="s">
        <v>90</v>
      </c>
      <c r="D73" s="25">
        <v>25</v>
      </c>
      <c r="E73" s="42"/>
      <c r="F73" s="15">
        <f t="shared" si="6"/>
        <v>0</v>
      </c>
      <c r="G73" s="43"/>
      <c r="H73" s="31">
        <f t="shared" si="7"/>
        <v>0</v>
      </c>
      <c r="I73" s="16">
        <f t="shared" si="8"/>
        <v>0</v>
      </c>
    </row>
    <row r="74" spans="1:9" ht="36" customHeight="1" x14ac:dyDescent="0.25">
      <c r="A74" s="8" t="s">
        <v>80</v>
      </c>
      <c r="B74" s="30" t="s">
        <v>93</v>
      </c>
      <c r="C74" s="8" t="s">
        <v>25</v>
      </c>
      <c r="D74" s="25">
        <v>900</v>
      </c>
      <c r="E74" s="42"/>
      <c r="F74" s="15">
        <f t="shared" si="6"/>
        <v>0</v>
      </c>
      <c r="G74" s="43"/>
      <c r="H74" s="31">
        <f>E74*G74+E74</f>
        <v>0</v>
      </c>
      <c r="I74" s="16">
        <f t="shared" si="8"/>
        <v>0</v>
      </c>
    </row>
    <row r="75" spans="1:9" ht="48" customHeight="1" x14ac:dyDescent="0.25">
      <c r="A75" s="8" t="s">
        <v>81</v>
      </c>
      <c r="B75" s="30" t="s">
        <v>149</v>
      </c>
      <c r="C75" s="25" t="s">
        <v>150</v>
      </c>
      <c r="D75" s="25">
        <v>50</v>
      </c>
      <c r="E75" s="42"/>
      <c r="F75" s="15">
        <f t="shared" si="6"/>
        <v>0</v>
      </c>
      <c r="G75" s="43"/>
      <c r="H75" s="31">
        <f>E75*G75+E75</f>
        <v>0</v>
      </c>
      <c r="I75" s="16">
        <f t="shared" si="8"/>
        <v>0</v>
      </c>
    </row>
    <row r="76" spans="1:9" ht="32.25" customHeight="1" x14ac:dyDescent="0.25">
      <c r="A76" s="5"/>
      <c r="B76" s="5"/>
      <c r="C76" s="5"/>
      <c r="E76" s="46" t="s">
        <v>141</v>
      </c>
      <c r="F76" s="47">
        <f>SUM(F3:F75)</f>
        <v>0</v>
      </c>
      <c r="G76" s="18"/>
      <c r="H76" s="48" t="s">
        <v>140</v>
      </c>
      <c r="I76" s="45">
        <f>SUM(I3:I75)</f>
        <v>0</v>
      </c>
    </row>
    <row r="77" spans="1:9" x14ac:dyDescent="0.25">
      <c r="A77" s="5"/>
      <c r="B77" s="6"/>
      <c r="C77" s="5"/>
      <c r="E77" s="1"/>
      <c r="F77" s="3"/>
      <c r="G77" s="17"/>
    </row>
    <row r="78" spans="1:9" x14ac:dyDescent="0.25">
      <c r="B78" s="23" t="s">
        <v>142</v>
      </c>
      <c r="C78" s="13"/>
    </row>
    <row r="79" spans="1:9" x14ac:dyDescent="0.2">
      <c r="B79" s="14" t="s">
        <v>135</v>
      </c>
      <c r="C79" s="13"/>
    </row>
  </sheetData>
  <sheetProtection algorithmName="SHA-512" hashValue="YYoa3UHvRLdaAyjmt+M/nKxtzJ9OTM4oo+4gl3iZMJ7x1re7GZdCW585LyPL6exnUnm8UrFaAl36Q7Sj92bhEA==" saltValue="uA7K6S2pSc2rXPLBhsEBWA==" spinCount="100000" sheet="1" objects="1" scenarios="1"/>
  <protectedRanges>
    <protectedRange sqref="E3:E75" name="Rozstęp1" securityDescriptor="O:WDG:WDD:(A;;CC;;;WD)"/>
    <protectedRange sqref="E76" name="Rozstęp1_1" securityDescriptor="O:WDG:WDD:(A;;CC;;;WD)"/>
  </protectedRanges>
  <sortState ref="B3:I74">
    <sortCondition ref="B3"/>
  </sortState>
  <mergeCells count="1">
    <mergeCell ref="B1:D1"/>
  </mergeCells>
  <pageMargins left="0.11811023622047245" right="0.11811023622047245" top="0.15748031496062992" bottom="0.15748031496062992" header="0.31496062992125984" footer="0.31496062992125984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153C484D91BE94390912B04B2B5BBAD" ma:contentTypeVersion="15" ma:contentTypeDescription="Utwórz nowy dokument." ma:contentTypeScope="" ma:versionID="caeb8c4f2b28a83d4e8ba9ef6f070d02">
  <xsd:schema xmlns:xsd="http://www.w3.org/2001/XMLSchema" xmlns:xs="http://www.w3.org/2001/XMLSchema" xmlns:p="http://schemas.microsoft.com/office/2006/metadata/properties" xmlns:ns3="ccd8a6ed-5387-4806-b5a7-e917e592a733" xmlns:ns4="6894c32a-8911-4a93-bcde-7fa3f442bfb1" targetNamespace="http://schemas.microsoft.com/office/2006/metadata/properties" ma:root="true" ma:fieldsID="dbe9594d96fa18cbd996a8805c6a0acd" ns3:_="" ns4:_="">
    <xsd:import namespace="ccd8a6ed-5387-4806-b5a7-e917e592a733"/>
    <xsd:import namespace="6894c32a-8911-4a93-bcde-7fa3f442bfb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_activity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d8a6ed-5387-4806-b5a7-e917e592a7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94c32a-8911-4a93-bcde-7fa3f442bfb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cd8a6ed-5387-4806-b5a7-e917e592a733" xsi:nil="true"/>
  </documentManagement>
</p:properties>
</file>

<file path=customXml/itemProps1.xml><?xml version="1.0" encoding="utf-8"?>
<ds:datastoreItem xmlns:ds="http://schemas.openxmlformats.org/officeDocument/2006/customXml" ds:itemID="{9FF646B8-5BF9-425F-83D9-6D40998BE5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851747-7721-4023-BD49-2D9D5A2C73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d8a6ed-5387-4806-b5a7-e917e592a733"/>
    <ds:schemaRef ds:uri="6894c32a-8911-4a93-bcde-7fa3f442bf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78836A9-17A4-42B4-9F9E-C6F0E3171933}">
  <ds:schemaRefs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6894c32a-8911-4a93-bcde-7fa3f442bfb1"/>
    <ds:schemaRef ds:uri="ccd8a6ed-5387-4806-b5a7-e917e592a73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 chemia gospodarcza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</dc:creator>
  <cp:lastModifiedBy>Ilona Rossa</cp:lastModifiedBy>
  <cp:lastPrinted>2023-12-06T12:01:02Z</cp:lastPrinted>
  <dcterms:created xsi:type="dcterms:W3CDTF">2021-09-21T12:45:04Z</dcterms:created>
  <dcterms:modified xsi:type="dcterms:W3CDTF">2025-12-15T09:16:29Z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0x010100F153C484D91BE94390912B04B2B5BBAD</vt:lpwstr>
  </property>
</Properties>
</file>